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465" windowHeight="9045" activeTab="1"/>
  </bookViews>
  <sheets>
    <sheet name="Tabla" sheetId="1" r:id="rId1"/>
    <sheet name="Gráfico y comentarios" sheetId="2" r:id="rId2"/>
  </sheets>
  <definedNames/>
  <calcPr fullCalcOnLoad="1"/>
</workbook>
</file>

<file path=xl/sharedStrings.xml><?xml version="1.0" encoding="utf-8"?>
<sst xmlns="http://schemas.openxmlformats.org/spreadsheetml/2006/main" count="23" uniqueCount="19">
  <si>
    <t>FRECUENCIA DE USO</t>
  </si>
  <si>
    <t>Cantidad de préstamos registrados</t>
  </si>
  <si>
    <t>Cantidad de títulos en la colección</t>
  </si>
  <si>
    <t>Cantidad de títulos prestados</t>
  </si>
  <si>
    <t>Cantidad de títulos en DHU</t>
  </si>
  <si>
    <t>Frec. préstamo</t>
  </si>
  <si>
    <t>Cant.titulos acumulados</t>
  </si>
  <si>
    <t>Cantidad de títulos</t>
  </si>
  <si>
    <t>% titulos prestados</t>
  </si>
  <si>
    <t>Cant.prést. (A x B)</t>
  </si>
  <si>
    <t>% ac. del uso</t>
  </si>
  <si>
    <t>% ac. de la colección</t>
  </si>
  <si>
    <t>Comentarios</t>
  </si>
  <si>
    <t>Sobre un total de 88049 préstamos registrados en el período 1998-2002, se realizó una tabla de frecuencias que muestra la cantidad de veces que</t>
  </si>
  <si>
    <t>se prestó cada título. A su vez, esa cantidad de préstamos se realizó sobre un total de 10009 volúmenes de la colección, que se compone de</t>
  </si>
  <si>
    <t>33016 volúmenes (colección circulante) - 62863 (colección total)</t>
  </si>
  <si>
    <t xml:space="preserve">Se puede observar entonces que del total de la colección, circuló en este período menos del 16%, o dicho de otro modo, con el 16 % de la colección </t>
  </si>
  <si>
    <t>total se satisfizo la totalidad de los préstamos a domicilio realizados.</t>
  </si>
  <si>
    <t>Si en cambio tomamos como total a la colección circulante, observamos que con el 30 % de la misma abastecimos la totalidad de los préstamos registrados.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</si>
</sst>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0" xfId="0" applyNumberForma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Tabla!$G$4:$G$139</c:f>
              <c:numCache>
                <c:ptCount val="136"/>
                <c:pt idx="0">
                  <c:v>0.04206748515031403</c:v>
                </c:pt>
                <c:pt idx="1">
                  <c:v>0.06925689104930209</c:v>
                </c:pt>
                <c:pt idx="2">
                  <c:v>0.0954922827062204</c:v>
                </c:pt>
                <c:pt idx="3">
                  <c:v>0.12102352099399198</c:v>
                </c:pt>
                <c:pt idx="4">
                  <c:v>0.14566888891412735</c:v>
                </c:pt>
                <c:pt idx="5">
                  <c:v>0.1681563674772002</c:v>
                </c:pt>
                <c:pt idx="6">
                  <c:v>0.1909732081000352</c:v>
                </c:pt>
                <c:pt idx="7">
                  <c:v>0.21614101239082784</c:v>
                </c:pt>
                <c:pt idx="8">
                  <c:v>0.23453985848788744</c:v>
                </c:pt>
                <c:pt idx="9">
                  <c:v>0.25452872832172996</c:v>
                </c:pt>
                <c:pt idx="10">
                  <c:v>0.2741428068461879</c:v>
                </c:pt>
                <c:pt idx="11">
                  <c:v>0.29322309168758304</c:v>
                </c:pt>
                <c:pt idx="12">
                  <c:v>0.3107928539790344</c:v>
                </c:pt>
                <c:pt idx="13">
                  <c:v>0.32923712932571636</c:v>
                </c:pt>
                <c:pt idx="14">
                  <c:v>0.3465002441822167</c:v>
                </c:pt>
                <c:pt idx="15">
                  <c:v>0.3616622562436825</c:v>
                </c:pt>
                <c:pt idx="16">
                  <c:v>0.3788345126009381</c:v>
                </c:pt>
                <c:pt idx="17">
                  <c:v>0.3942804574725437</c:v>
                </c:pt>
                <c:pt idx="18">
                  <c:v>0.41199786482526773</c:v>
                </c:pt>
                <c:pt idx="19">
                  <c:v>0.4255925677747618</c:v>
                </c:pt>
                <c:pt idx="20">
                  <c:v>0.4412656588944792</c:v>
                </c:pt>
                <c:pt idx="21">
                  <c:v>0.4546218582834558</c:v>
                </c:pt>
                <c:pt idx="22">
                  <c:v>0.4696135106588377</c:v>
                </c:pt>
                <c:pt idx="23">
                  <c:v>0.4831059977966814</c:v>
                </c:pt>
                <c:pt idx="24">
                  <c:v>0.4967347726833922</c:v>
                </c:pt>
                <c:pt idx="25">
                  <c:v>0.508694022646481</c:v>
                </c:pt>
                <c:pt idx="26">
                  <c:v>0.5196197571806609</c:v>
                </c:pt>
                <c:pt idx="27">
                  <c:v>0.5331122443185046</c:v>
                </c:pt>
                <c:pt idx="28">
                  <c:v>0.5450374223443766</c:v>
                </c:pt>
                <c:pt idx="29">
                  <c:v>0.5555770082567663</c:v>
                </c:pt>
                <c:pt idx="30">
                  <c:v>0.5668434621631139</c:v>
                </c:pt>
                <c:pt idx="31">
                  <c:v>0.5787686401889859</c:v>
                </c:pt>
                <c:pt idx="32">
                  <c:v>0.5891946529773197</c:v>
                </c:pt>
                <c:pt idx="33">
                  <c:v>0.6005406080705064</c:v>
                </c:pt>
                <c:pt idx="34">
                  <c:v>0.6088087315017776</c:v>
                </c:pt>
                <c:pt idx="35">
                  <c:v>0.6179627253006851</c:v>
                </c:pt>
                <c:pt idx="36">
                  <c:v>0.6281502345285014</c:v>
                </c:pt>
                <c:pt idx="37">
                  <c:v>0.6363274994605279</c:v>
                </c:pt>
                <c:pt idx="38">
                  <c:v>0.6471169462458406</c:v>
                </c:pt>
                <c:pt idx="39">
                  <c:v>0.6563163692943704</c:v>
                </c:pt>
                <c:pt idx="40">
                  <c:v>0.6651977875955436</c:v>
                </c:pt>
                <c:pt idx="41">
                  <c:v>0.6733069086531366</c:v>
                </c:pt>
                <c:pt idx="42">
                  <c:v>0.6813024565866735</c:v>
                </c:pt>
                <c:pt idx="43">
                  <c:v>0.6882077025292737</c:v>
                </c:pt>
                <c:pt idx="44">
                  <c:v>0.6950448045974402</c:v>
                </c:pt>
                <c:pt idx="45">
                  <c:v>0.7015639019182502</c:v>
                </c:pt>
                <c:pt idx="46">
                  <c:v>0.707560562868403</c:v>
                </c:pt>
                <c:pt idx="47">
                  <c:v>0.7136821542550172</c:v>
                </c:pt>
                <c:pt idx="48">
                  <c:v>0.7186793717134778</c:v>
                </c:pt>
                <c:pt idx="49">
                  <c:v>0.7258344785290011</c:v>
                </c:pt>
                <c:pt idx="50">
                  <c:v>0.7321945734761328</c:v>
                </c:pt>
                <c:pt idx="51">
                  <c:v>0.7375325103067613</c:v>
                </c:pt>
                <c:pt idx="52">
                  <c:v>0.7428477325125785</c:v>
                </c:pt>
                <c:pt idx="53">
                  <c:v>0.7476632329725497</c:v>
                </c:pt>
                <c:pt idx="54">
                  <c:v>0.7534781769242129</c:v>
                </c:pt>
                <c:pt idx="55">
                  <c:v>0.7584753943826735</c:v>
                </c:pt>
                <c:pt idx="56">
                  <c:v>0.7637224727140572</c:v>
                </c:pt>
                <c:pt idx="57">
                  <c:v>0.768492543924406</c:v>
                </c:pt>
                <c:pt idx="58">
                  <c:v>0.773342116321594</c:v>
                </c:pt>
                <c:pt idx="59">
                  <c:v>0.777771468159775</c:v>
                </c:pt>
                <c:pt idx="60">
                  <c:v>0.7817238128769212</c:v>
                </c:pt>
                <c:pt idx="61">
                  <c:v>0.7870390350827384</c:v>
                </c:pt>
                <c:pt idx="62">
                  <c:v>0.7910595236743181</c:v>
                </c:pt>
                <c:pt idx="63">
                  <c:v>0.7945348612704294</c:v>
                </c:pt>
                <c:pt idx="64">
                  <c:v>0.7994412202296453</c:v>
                </c:pt>
                <c:pt idx="65">
                  <c:v>0.8036434258197144</c:v>
                </c:pt>
                <c:pt idx="66">
                  <c:v>0.8068802598553082</c:v>
                </c:pt>
                <c:pt idx="67">
                  <c:v>0.8112414678190557</c:v>
                </c:pt>
                <c:pt idx="68">
                  <c:v>0.8147395200399782</c:v>
                </c:pt>
                <c:pt idx="69">
                  <c:v>0.8175561335165651</c:v>
                </c:pt>
                <c:pt idx="70">
                  <c:v>0.8212813319855994</c:v>
                </c:pt>
                <c:pt idx="71">
                  <c:v>0.8237685834024241</c:v>
                </c:pt>
                <c:pt idx="72">
                  <c:v>0.8256084680121301</c:v>
                </c:pt>
                <c:pt idx="73">
                  <c:v>0.8281638633033883</c:v>
                </c:pt>
                <c:pt idx="74">
                  <c:v>0.8310599779668144</c:v>
                </c:pt>
                <c:pt idx="75">
                  <c:v>0.8339901645674572</c:v>
                </c:pt>
                <c:pt idx="76">
                  <c:v>0.8362729843609813</c:v>
                </c:pt>
                <c:pt idx="77">
                  <c:v>0.8392713148360577</c:v>
                </c:pt>
                <c:pt idx="78">
                  <c:v>0.8441776737952735</c:v>
                </c:pt>
                <c:pt idx="79">
                  <c:v>0.8465286374632311</c:v>
                </c:pt>
                <c:pt idx="80">
                  <c:v>0.8492203205033565</c:v>
                </c:pt>
                <c:pt idx="81">
                  <c:v>0.8522527229156497</c:v>
                </c:pt>
                <c:pt idx="82">
                  <c:v>0.8545241853967681</c:v>
                </c:pt>
                <c:pt idx="83">
                  <c:v>0.8568183625026977</c:v>
                </c:pt>
                <c:pt idx="84">
                  <c:v>0.8587263909868372</c:v>
                </c:pt>
                <c:pt idx="85">
                  <c:v>0.8612249997160676</c:v>
                </c:pt>
                <c:pt idx="86">
                  <c:v>0.8633828890731301</c:v>
                </c:pt>
                <c:pt idx="87">
                  <c:v>0.865949641676794</c:v>
                </c:pt>
                <c:pt idx="88">
                  <c:v>0.8685391089052691</c:v>
                </c:pt>
                <c:pt idx="89">
                  <c:v>0.8715374393803454</c:v>
                </c:pt>
                <c:pt idx="90">
                  <c:v>0.8737634726118415</c:v>
                </c:pt>
                <c:pt idx="91">
                  <c:v>0.8753080670990021</c:v>
                </c:pt>
                <c:pt idx="92">
                  <c:v>0.8773523833320087</c:v>
                </c:pt>
                <c:pt idx="93">
                  <c:v>0.8789651216936029</c:v>
                </c:pt>
                <c:pt idx="94">
                  <c:v>0.880021351747323</c:v>
                </c:pt>
                <c:pt idx="95">
                  <c:v>0.8902542902247617</c:v>
                </c:pt>
                <c:pt idx="96">
                  <c:v>0.891412736090132</c:v>
                </c:pt>
                <c:pt idx="97">
                  <c:v>0.8925938965803136</c:v>
                </c:pt>
                <c:pt idx="98">
                  <c:v>0.8949107883110544</c:v>
                </c:pt>
                <c:pt idx="99">
                  <c:v>0.8961260207384528</c:v>
                </c:pt>
                <c:pt idx="100">
                  <c:v>0.8973526104782568</c:v>
                </c:pt>
                <c:pt idx="101">
                  <c:v>0.8985905575304663</c:v>
                </c:pt>
                <c:pt idx="102">
                  <c:v>0.8998625765198927</c:v>
                </c:pt>
                <c:pt idx="103">
                  <c:v>0.9011686674465358</c:v>
                </c:pt>
                <c:pt idx="104">
                  <c:v>0.9024861156855845</c:v>
                </c:pt>
                <c:pt idx="105">
                  <c:v>0.9038149212370388</c:v>
                </c:pt>
                <c:pt idx="106">
                  <c:v>0.9063021726538635</c:v>
                </c:pt>
                <c:pt idx="107">
                  <c:v>0.9071653283966885</c:v>
                </c:pt>
                <c:pt idx="108">
                  <c:v>0.9085622778225764</c:v>
                </c:pt>
                <c:pt idx="109">
                  <c:v>0.9111063158014291</c:v>
                </c:pt>
                <c:pt idx="110">
                  <c:v>0.9125373371645338</c:v>
                </c:pt>
                <c:pt idx="111">
                  <c:v>0.913979715840044</c:v>
                </c:pt>
                <c:pt idx="112">
                  <c:v>0.9154561664527711</c:v>
                </c:pt>
                <c:pt idx="113">
                  <c:v>0.9164442526320576</c:v>
                </c:pt>
                <c:pt idx="114">
                  <c:v>0.9179661324944071</c:v>
                </c:pt>
                <c:pt idx="115">
                  <c:v>0.919499369669162</c:v>
                </c:pt>
                <c:pt idx="116">
                  <c:v>0.9210780360935393</c:v>
                </c:pt>
                <c:pt idx="117">
                  <c:v>0.9226680598303223</c:v>
                </c:pt>
                <c:pt idx="118">
                  <c:v>0.9253938148076645</c:v>
                </c:pt>
                <c:pt idx="119">
                  <c:v>0.926995195856853</c:v>
                </c:pt>
                <c:pt idx="120">
                  <c:v>0.9286420061556638</c:v>
                </c:pt>
                <c:pt idx="121">
                  <c:v>0.9314245476950339</c:v>
                </c:pt>
                <c:pt idx="122">
                  <c:v>0.9330827153062504</c:v>
                </c:pt>
                <c:pt idx="123">
                  <c:v>0.9342070892344041</c:v>
                </c:pt>
                <c:pt idx="124">
                  <c:v>0.9359334007200542</c:v>
                </c:pt>
                <c:pt idx="125">
                  <c:v>0.9377051414553266</c:v>
                </c:pt>
                <c:pt idx="126">
                  <c:v>0.9394882395030045</c:v>
                </c:pt>
                <c:pt idx="127">
                  <c:v>0.941339481425116</c:v>
                </c:pt>
                <c:pt idx="128">
                  <c:v>0.9466547036309333</c:v>
                </c:pt>
                <c:pt idx="129">
                  <c:v>0.9486081613646952</c:v>
                </c:pt>
                <c:pt idx="130">
                  <c:v>0.9507546934093521</c:v>
                </c:pt>
                <c:pt idx="131">
                  <c:v>0.9529693693284427</c:v>
                </c:pt>
                <c:pt idx="132">
                  <c:v>0.9563652057377148</c:v>
                </c:pt>
                <c:pt idx="133">
                  <c:v>0.9980465422662387</c:v>
                </c:pt>
                <c:pt idx="134">
                  <c:v>0.9989551272586861</c:v>
                </c:pt>
                <c:pt idx="135">
                  <c:v>1.0000000000000007</c:v>
                </c:pt>
              </c:numCache>
            </c:numRef>
          </c:xVal>
          <c:yVal>
            <c:numRef>
              <c:f>Tabla!$F$4:$F$139</c:f>
              <c:numCache>
                <c:ptCount val="136"/>
                <c:pt idx="0">
                  <c:v>0.11218803004603828</c:v>
                </c:pt>
                <c:pt idx="1">
                  <c:v>0.1484431790646959</c:v>
                </c:pt>
                <c:pt idx="2">
                  <c:v>0.1717652047492125</c:v>
                </c:pt>
                <c:pt idx="3">
                  <c:v>0.18878725466440513</c:v>
                </c:pt>
                <c:pt idx="4">
                  <c:v>0.20193239641385993</c:v>
                </c:pt>
                <c:pt idx="5">
                  <c:v>0.21192755027865276</c:v>
                </c:pt>
                <c:pt idx="6">
                  <c:v>0.22062030530651805</c:v>
                </c:pt>
                <c:pt idx="7">
                  <c:v>0.22901017688393505</c:v>
                </c:pt>
                <c:pt idx="8">
                  <c:v>0.23446207899200386</c:v>
                </c:pt>
                <c:pt idx="9">
                  <c:v>0.23979282771989335</c:v>
                </c:pt>
                <c:pt idx="10">
                  <c:v>0.24454809789193116</c:v>
                </c:pt>
                <c:pt idx="11">
                  <c:v>0.2487884661982069</c:v>
                </c:pt>
                <c:pt idx="12">
                  <c:v>0.2523927792585413</c:v>
                </c:pt>
                <c:pt idx="13">
                  <c:v>0.25590622728374124</c:v>
                </c:pt>
                <c:pt idx="14">
                  <c:v>0.25878362006299976</c:v>
                </c:pt>
                <c:pt idx="15">
                  <c:v>0.26147928277198934</c:v>
                </c:pt>
                <c:pt idx="16">
                  <c:v>0.2640235037557548</c:v>
                </c:pt>
                <c:pt idx="17">
                  <c:v>0.2664465713593409</c:v>
                </c:pt>
                <c:pt idx="18">
                  <c:v>0.2688090622728374</c:v>
                </c:pt>
                <c:pt idx="19">
                  <c:v>0.2707172280106615</c:v>
                </c:pt>
                <c:pt idx="20">
                  <c:v>0.2725345287133511</c:v>
                </c:pt>
                <c:pt idx="21">
                  <c:v>0.2742306760358614</c:v>
                </c:pt>
                <c:pt idx="22">
                  <c:v>0.27589653501332684</c:v>
                </c:pt>
                <c:pt idx="23">
                  <c:v>0.2775321056457475</c:v>
                </c:pt>
                <c:pt idx="24">
                  <c:v>0.2789859462078992</c:v>
                </c:pt>
                <c:pt idx="25">
                  <c:v>0.28016719166464743</c:v>
                </c:pt>
                <c:pt idx="26">
                  <c:v>0.28128786043130605</c:v>
                </c:pt>
                <c:pt idx="27">
                  <c:v>0.2823782408529198</c:v>
                </c:pt>
                <c:pt idx="28">
                  <c:v>0.2834383329294887</c:v>
                </c:pt>
                <c:pt idx="29">
                  <c:v>0.28440755997092315</c:v>
                </c:pt>
                <c:pt idx="30">
                  <c:v>0.28534649866731276</c:v>
                </c:pt>
                <c:pt idx="31">
                  <c:v>0.28625514901865756</c:v>
                </c:pt>
                <c:pt idx="32">
                  <c:v>0.28707293433486786</c:v>
                </c:pt>
                <c:pt idx="33">
                  <c:v>0.28789071965107815</c:v>
                </c:pt>
                <c:pt idx="34">
                  <c:v>0.28867821662224363</c:v>
                </c:pt>
                <c:pt idx="35">
                  <c:v>0.2894657135934091</c:v>
                </c:pt>
                <c:pt idx="36">
                  <c:v>0.29016234552944015</c:v>
                </c:pt>
                <c:pt idx="37">
                  <c:v>0.2907681124303367</c:v>
                </c:pt>
                <c:pt idx="38">
                  <c:v>0.2913435909861884</c:v>
                </c:pt>
                <c:pt idx="39">
                  <c:v>0.2918887811969953</c:v>
                </c:pt>
                <c:pt idx="40">
                  <c:v>0.2924036830627573</c:v>
                </c:pt>
                <c:pt idx="41">
                  <c:v>0.29291858492851935</c:v>
                </c:pt>
                <c:pt idx="42">
                  <c:v>0.29340319844923657</c:v>
                </c:pt>
                <c:pt idx="43">
                  <c:v>0.2938878119699538</c:v>
                </c:pt>
                <c:pt idx="44">
                  <c:v>0.29431184880058137</c:v>
                </c:pt>
                <c:pt idx="45">
                  <c:v>0.29473588563120895</c:v>
                </c:pt>
                <c:pt idx="46">
                  <c:v>0.29506905742670203</c:v>
                </c:pt>
                <c:pt idx="47">
                  <c:v>0.2954022292221951</c:v>
                </c:pt>
                <c:pt idx="48">
                  <c:v>0.2957354010176882</c:v>
                </c:pt>
                <c:pt idx="49">
                  <c:v>0.29603828446813646</c:v>
                </c:pt>
                <c:pt idx="50">
                  <c:v>0.2963411679185847</c:v>
                </c:pt>
                <c:pt idx="51">
                  <c:v>0.296644051369033</c:v>
                </c:pt>
                <c:pt idx="52">
                  <c:v>0.29691664647443644</c:v>
                </c:pt>
                <c:pt idx="53">
                  <c:v>0.2971589532347951</c:v>
                </c:pt>
                <c:pt idx="54">
                  <c:v>0.2974012599951537</c:v>
                </c:pt>
                <c:pt idx="55">
                  <c:v>0.29764356675551235</c:v>
                </c:pt>
                <c:pt idx="56">
                  <c:v>0.2978555851708261</c:v>
                </c:pt>
                <c:pt idx="57">
                  <c:v>0.2980676035861399</c:v>
                </c:pt>
                <c:pt idx="58">
                  <c:v>0.29827962200145364</c:v>
                </c:pt>
                <c:pt idx="59">
                  <c:v>0.2984613520717226</c:v>
                </c:pt>
                <c:pt idx="60">
                  <c:v>0.29864308214199153</c:v>
                </c:pt>
                <c:pt idx="61">
                  <c:v>0.2988248122122605</c:v>
                </c:pt>
                <c:pt idx="62">
                  <c:v>0.29900654228252943</c:v>
                </c:pt>
                <c:pt idx="63">
                  <c:v>0.2991882723527984</c:v>
                </c:pt>
                <c:pt idx="64">
                  <c:v>0.2993700024230673</c:v>
                </c:pt>
                <c:pt idx="65">
                  <c:v>0.29952144414829146</c:v>
                </c:pt>
                <c:pt idx="66">
                  <c:v>0.2996728858735156</c:v>
                </c:pt>
                <c:pt idx="67">
                  <c:v>0.2997940392536949</c:v>
                </c:pt>
                <c:pt idx="68">
                  <c:v>0.29991519263387423</c:v>
                </c:pt>
                <c:pt idx="69">
                  <c:v>0.30003634601405355</c:v>
                </c:pt>
                <c:pt idx="70">
                  <c:v>0.30015749939423286</c:v>
                </c:pt>
                <c:pt idx="71">
                  <c:v>0.30024836442936736</c:v>
                </c:pt>
                <c:pt idx="72">
                  <c:v>0.30033922946450187</c:v>
                </c:pt>
                <c:pt idx="73">
                  <c:v>0.30043009449963637</c:v>
                </c:pt>
                <c:pt idx="74">
                  <c:v>0.30052095953477087</c:v>
                </c:pt>
                <c:pt idx="75">
                  <c:v>0.3006118245699054</c:v>
                </c:pt>
                <c:pt idx="76">
                  <c:v>0.3007026896050399</c:v>
                </c:pt>
                <c:pt idx="77">
                  <c:v>0.3007935546401744</c:v>
                </c:pt>
                <c:pt idx="78">
                  <c:v>0.3008844196753089</c:v>
                </c:pt>
                <c:pt idx="79">
                  <c:v>0.3009752847104434</c:v>
                </c:pt>
                <c:pt idx="80">
                  <c:v>0.3010661497455779</c:v>
                </c:pt>
                <c:pt idx="81">
                  <c:v>0.3011570147807124</c:v>
                </c:pt>
                <c:pt idx="82">
                  <c:v>0.301217591470802</c:v>
                </c:pt>
                <c:pt idx="83">
                  <c:v>0.30127816816089165</c:v>
                </c:pt>
                <c:pt idx="84">
                  <c:v>0.3013387448509813</c:v>
                </c:pt>
                <c:pt idx="85">
                  <c:v>0.3013993215410709</c:v>
                </c:pt>
                <c:pt idx="86">
                  <c:v>0.30145989823116054</c:v>
                </c:pt>
                <c:pt idx="87">
                  <c:v>0.30152047492125017</c:v>
                </c:pt>
                <c:pt idx="88">
                  <c:v>0.3015810516113398</c:v>
                </c:pt>
                <c:pt idx="89">
                  <c:v>0.30164162830142943</c:v>
                </c:pt>
                <c:pt idx="90">
                  <c:v>0.30170220499151906</c:v>
                </c:pt>
                <c:pt idx="91">
                  <c:v>0.3017627816816087</c:v>
                </c:pt>
                <c:pt idx="92">
                  <c:v>0.3018233583716983</c:v>
                </c:pt>
                <c:pt idx="93">
                  <c:v>0.30188393506178796</c:v>
                </c:pt>
                <c:pt idx="94">
                  <c:v>0.30191422340683277</c:v>
                </c:pt>
                <c:pt idx="95">
                  <c:v>0.3019445117518776</c:v>
                </c:pt>
                <c:pt idx="96">
                  <c:v>0.3019748000969224</c:v>
                </c:pt>
                <c:pt idx="97">
                  <c:v>0.3020050884419672</c:v>
                </c:pt>
                <c:pt idx="98">
                  <c:v>0.30203537678701203</c:v>
                </c:pt>
                <c:pt idx="99">
                  <c:v>0.30206566513205685</c:v>
                </c:pt>
                <c:pt idx="100">
                  <c:v>0.30209595347710166</c:v>
                </c:pt>
                <c:pt idx="101">
                  <c:v>0.3021262418221465</c:v>
                </c:pt>
                <c:pt idx="102">
                  <c:v>0.3021565301671913</c:v>
                </c:pt>
                <c:pt idx="103">
                  <c:v>0.3021868185122361</c:v>
                </c:pt>
                <c:pt idx="104">
                  <c:v>0.3022171068572809</c:v>
                </c:pt>
                <c:pt idx="105">
                  <c:v>0.30224739520232574</c:v>
                </c:pt>
                <c:pt idx="106">
                  <c:v>0.30227768354737056</c:v>
                </c:pt>
                <c:pt idx="107">
                  <c:v>0.3023079718924154</c:v>
                </c:pt>
                <c:pt idx="108">
                  <c:v>0.3023382602374602</c:v>
                </c:pt>
                <c:pt idx="109">
                  <c:v>0.302368548582505</c:v>
                </c:pt>
                <c:pt idx="110">
                  <c:v>0.3023988369275498</c:v>
                </c:pt>
                <c:pt idx="111">
                  <c:v>0.30242912527259463</c:v>
                </c:pt>
                <c:pt idx="112">
                  <c:v>0.30245941361763945</c:v>
                </c:pt>
                <c:pt idx="113">
                  <c:v>0.30248970196268427</c:v>
                </c:pt>
                <c:pt idx="114">
                  <c:v>0.3025199903077291</c:v>
                </c:pt>
                <c:pt idx="115">
                  <c:v>0.3025502786527739</c:v>
                </c:pt>
                <c:pt idx="116">
                  <c:v>0.3025805669978187</c:v>
                </c:pt>
                <c:pt idx="117">
                  <c:v>0.3026108553428635</c:v>
                </c:pt>
                <c:pt idx="118">
                  <c:v>0.30264114368790834</c:v>
                </c:pt>
                <c:pt idx="119">
                  <c:v>0.30267143203295316</c:v>
                </c:pt>
                <c:pt idx="120">
                  <c:v>0.302701720377998</c:v>
                </c:pt>
                <c:pt idx="121">
                  <c:v>0.3027320087230428</c:v>
                </c:pt>
                <c:pt idx="122">
                  <c:v>0.3027622970680876</c:v>
                </c:pt>
                <c:pt idx="123">
                  <c:v>0.3027925854131324</c:v>
                </c:pt>
                <c:pt idx="124">
                  <c:v>0.30282287375817724</c:v>
                </c:pt>
                <c:pt idx="125">
                  <c:v>0.30285316210322205</c:v>
                </c:pt>
                <c:pt idx="126">
                  <c:v>0.30288345044826687</c:v>
                </c:pt>
                <c:pt idx="127">
                  <c:v>0.3029137387933117</c:v>
                </c:pt>
                <c:pt idx="128">
                  <c:v>0.3029440271383565</c:v>
                </c:pt>
                <c:pt idx="129">
                  <c:v>0.3029743154834013</c:v>
                </c:pt>
                <c:pt idx="130">
                  <c:v>0.30300460382844613</c:v>
                </c:pt>
                <c:pt idx="131">
                  <c:v>0.30303489217349094</c:v>
                </c:pt>
                <c:pt idx="132">
                  <c:v>0.30306518051853576</c:v>
                </c:pt>
                <c:pt idx="133">
                  <c:v>0.3030954688635806</c:v>
                </c:pt>
                <c:pt idx="134">
                  <c:v>0.3031257572086254</c:v>
                </c:pt>
                <c:pt idx="135">
                  <c:v>0.3031560455536702</c:v>
                </c:pt>
              </c:numCache>
            </c:numRef>
          </c:yVal>
          <c:smooth val="0"/>
        </c:ser>
        <c:axId val="37168367"/>
        <c:axId val="66079848"/>
      </c:scatterChart>
      <c:valAx>
        <c:axId val="371683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acumulado de préstamos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66079848"/>
        <c:crosses val="autoZero"/>
        <c:crossBetween val="midCat"/>
        <c:dispUnits/>
        <c:majorUnit val="0.2"/>
      </c:valAx>
      <c:valAx>
        <c:axId val="66079848"/>
        <c:scaling>
          <c:orientation val="minMax"/>
          <c:max val="0.3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acumulado de títulos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7168367"/>
        <c:crosses val="autoZero"/>
        <c:crossBetween val="midCat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13</xdr:col>
      <xdr:colOff>9525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19050"/>
        <a:ext cx="7915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">
      <selection activeCell="M7" sqref="M7"/>
    </sheetView>
  </sheetViews>
  <sheetFormatPr defaultColWidth="9.140625" defaultRowHeight="12.75"/>
  <cols>
    <col min="1" max="1" width="11.00390625" style="0" customWidth="1"/>
    <col min="2" max="2" width="11.57421875" style="0" customWidth="1"/>
    <col min="3" max="3" width="12.140625" style="0" customWidth="1"/>
    <col min="4" max="7" width="11.421875" style="0" customWidth="1"/>
    <col min="8" max="8" width="6.00390625" style="0" customWidth="1"/>
    <col min="9" max="10" width="11.421875" style="0" customWidth="1"/>
    <col min="11" max="11" width="5.28125" style="0" customWidth="1"/>
    <col min="12" max="12" width="8.8515625" style="0" customWidth="1"/>
    <col min="13" max="13" width="7.140625" style="0" customWidth="1"/>
    <col min="14" max="16384" width="11.421875" style="0" customWidth="1"/>
  </cols>
  <sheetData>
    <row r="1" spans="1:8" ht="12.75">
      <c r="A1" s="6" t="s">
        <v>0</v>
      </c>
      <c r="B1" s="6"/>
      <c r="C1" s="7"/>
      <c r="D1" s="7"/>
      <c r="F1">
        <v>33016</v>
      </c>
      <c r="G1">
        <v>88049</v>
      </c>
      <c r="H1">
        <v>10009</v>
      </c>
    </row>
    <row r="2" spans="1:7" ht="12.75" customHeight="1">
      <c r="A2" s="5" t="s">
        <v>5</v>
      </c>
      <c r="B2" s="5" t="s">
        <v>7</v>
      </c>
      <c r="C2" s="5" t="s">
        <v>6</v>
      </c>
      <c r="D2" s="5" t="s">
        <v>8</v>
      </c>
      <c r="E2" s="5" t="s">
        <v>9</v>
      </c>
      <c r="F2" s="5" t="s">
        <v>11</v>
      </c>
      <c r="G2" s="5" t="s">
        <v>10</v>
      </c>
    </row>
    <row r="3" spans="1:7" s="1" customFormat="1" ht="12.75">
      <c r="A3" s="5"/>
      <c r="B3" s="5"/>
      <c r="C3" s="5"/>
      <c r="D3" s="5"/>
      <c r="E3" s="5"/>
      <c r="F3" s="5"/>
      <c r="G3" s="5"/>
    </row>
    <row r="4" spans="1:12" ht="12.75">
      <c r="A4">
        <v>1</v>
      </c>
      <c r="B4">
        <v>3704</v>
      </c>
      <c r="C4">
        <f>B4</f>
        <v>3704</v>
      </c>
      <c r="D4" s="2">
        <f>B4/$B$140</f>
        <v>0.3700669397542212</v>
      </c>
      <c r="E4">
        <f>B4*A4</f>
        <v>3704</v>
      </c>
      <c r="F4" s="2">
        <f>B4/$F$1</f>
        <v>0.11218803004603828</v>
      </c>
      <c r="G4" s="2">
        <f>E4/$G$1</f>
        <v>0.04206748515031403</v>
      </c>
      <c r="I4" t="s">
        <v>1</v>
      </c>
      <c r="J4" s="2"/>
      <c r="K4" s="2"/>
      <c r="L4">
        <v>88049</v>
      </c>
    </row>
    <row r="5" spans="1:12" ht="12.75">
      <c r="A5">
        <v>2</v>
      </c>
      <c r="B5">
        <v>1197</v>
      </c>
      <c r="C5">
        <f>B5+C4</f>
        <v>4901</v>
      </c>
      <c r="D5" s="2">
        <f>D4+(B5/$B$140)</f>
        <v>0.4896593066240384</v>
      </c>
      <c r="E5">
        <f aca="true" t="shared" si="0" ref="E5:E68">B5*A5</f>
        <v>2394</v>
      </c>
      <c r="F5" s="2">
        <f>F4+(B5/$F$1)</f>
        <v>0.1484431790646959</v>
      </c>
      <c r="G5" s="2">
        <f>G4+(E5/$G$1)</f>
        <v>0.06925689104930209</v>
      </c>
      <c r="I5" t="s">
        <v>2</v>
      </c>
      <c r="J5" s="2"/>
      <c r="K5" s="2"/>
      <c r="L5">
        <v>62863</v>
      </c>
    </row>
    <row r="6" spans="1:13" ht="12.75">
      <c r="A6">
        <v>3</v>
      </c>
      <c r="B6">
        <v>770</v>
      </c>
      <c r="C6">
        <f>B6+C5</f>
        <v>5671</v>
      </c>
      <c r="D6" s="2">
        <f aca="true" t="shared" si="1" ref="D6:D69">D5+(B6/$B$140)</f>
        <v>0.5665900689379558</v>
      </c>
      <c r="E6">
        <f t="shared" si="0"/>
        <v>2310</v>
      </c>
      <c r="F6" s="2">
        <f aca="true" t="shared" si="2" ref="F6:F69">F5+(B6/$F$1)</f>
        <v>0.1717652047492125</v>
      </c>
      <c r="G6" s="2">
        <f aca="true" t="shared" si="3" ref="G6:G69">G5+(E6/$G$1)</f>
        <v>0.0954922827062204</v>
      </c>
      <c r="I6" t="s">
        <v>3</v>
      </c>
      <c r="J6" s="2"/>
      <c r="K6" s="2"/>
      <c r="L6">
        <v>10009</v>
      </c>
      <c r="M6" s="4">
        <f>L6*100/L5</f>
        <v>15.921925456946058</v>
      </c>
    </row>
    <row r="7" spans="1:13" ht="12.75">
      <c r="A7">
        <v>4</v>
      </c>
      <c r="B7">
        <v>562</v>
      </c>
      <c r="C7">
        <f aca="true" t="shared" si="4" ref="C7:C70">B7+C6</f>
        <v>6233</v>
      </c>
      <c r="D7" s="2">
        <f t="shared" si="1"/>
        <v>0.6227395344190229</v>
      </c>
      <c r="E7">
        <f t="shared" si="0"/>
        <v>2248</v>
      </c>
      <c r="F7" s="2">
        <f t="shared" si="2"/>
        <v>0.18878725466440513</v>
      </c>
      <c r="G7" s="2">
        <f t="shared" si="3"/>
        <v>0.12102352099399198</v>
      </c>
      <c r="I7" t="s">
        <v>4</v>
      </c>
      <c r="J7" s="2"/>
      <c r="K7" s="2"/>
      <c r="L7">
        <v>33016</v>
      </c>
      <c r="M7" s="4">
        <f>L6*100/L7</f>
        <v>30.315604555367095</v>
      </c>
    </row>
    <row r="8" spans="1:11" ht="12.75">
      <c r="A8">
        <v>5</v>
      </c>
      <c r="B8">
        <v>434</v>
      </c>
      <c r="C8">
        <f t="shared" si="4"/>
        <v>6667</v>
      </c>
      <c r="D8" s="2">
        <f t="shared" si="1"/>
        <v>0.6661005095414128</v>
      </c>
      <c r="E8">
        <f t="shared" si="0"/>
        <v>2170</v>
      </c>
      <c r="F8" s="2">
        <f t="shared" si="2"/>
        <v>0.20193239641385993</v>
      </c>
      <c r="G8" s="2">
        <f t="shared" si="3"/>
        <v>0.14566888891412735</v>
      </c>
      <c r="J8" s="2"/>
      <c r="K8" s="2"/>
    </row>
    <row r="9" spans="1:11" ht="12.75">
      <c r="A9">
        <v>6</v>
      </c>
      <c r="B9">
        <v>330</v>
      </c>
      <c r="C9">
        <f t="shared" si="4"/>
        <v>6997</v>
      </c>
      <c r="D9" s="2">
        <f t="shared" si="1"/>
        <v>0.6990708362473774</v>
      </c>
      <c r="E9">
        <f t="shared" si="0"/>
        <v>1980</v>
      </c>
      <c r="F9" s="2">
        <f t="shared" si="2"/>
        <v>0.21192755027865276</v>
      </c>
      <c r="G9" s="2">
        <f t="shared" si="3"/>
        <v>0.1681563674772002</v>
      </c>
      <c r="J9" s="2"/>
      <c r="K9" s="2"/>
    </row>
    <row r="10" spans="1:11" ht="12.75">
      <c r="A10">
        <v>7</v>
      </c>
      <c r="B10">
        <v>287</v>
      </c>
      <c r="C10">
        <f t="shared" si="4"/>
        <v>7284</v>
      </c>
      <c r="D10" s="2">
        <f t="shared" si="1"/>
        <v>0.727745029473474</v>
      </c>
      <c r="E10">
        <f t="shared" si="0"/>
        <v>2009</v>
      </c>
      <c r="F10" s="2">
        <f t="shared" si="2"/>
        <v>0.22062030530651805</v>
      </c>
      <c r="G10" s="2">
        <f t="shared" si="3"/>
        <v>0.1909732081000352</v>
      </c>
      <c r="J10" s="2"/>
      <c r="K10" s="2"/>
    </row>
    <row r="11" spans="1:14" ht="12.75">
      <c r="A11">
        <v>8</v>
      </c>
      <c r="B11">
        <v>277</v>
      </c>
      <c r="C11">
        <f t="shared" si="4"/>
        <v>7561</v>
      </c>
      <c r="D11" s="2">
        <f t="shared" si="1"/>
        <v>0.7554201218902988</v>
      </c>
      <c r="E11">
        <f t="shared" si="0"/>
        <v>2216</v>
      </c>
      <c r="F11" s="2">
        <f t="shared" si="2"/>
        <v>0.22901017688393505</v>
      </c>
      <c r="G11" s="2">
        <f t="shared" si="3"/>
        <v>0.21614101239082784</v>
      </c>
      <c r="J11" s="2"/>
      <c r="K11" s="2"/>
      <c r="N11" s="3"/>
    </row>
    <row r="12" spans="1:14" ht="12.75">
      <c r="A12">
        <v>9</v>
      </c>
      <c r="B12">
        <v>180</v>
      </c>
      <c r="C12">
        <f t="shared" si="4"/>
        <v>7741</v>
      </c>
      <c r="D12" s="2">
        <f t="shared" si="1"/>
        <v>0.7734039364571886</v>
      </c>
      <c r="E12">
        <f t="shared" si="0"/>
        <v>1620</v>
      </c>
      <c r="F12" s="2">
        <f t="shared" si="2"/>
        <v>0.23446207899200386</v>
      </c>
      <c r="G12" s="2">
        <f t="shared" si="3"/>
        <v>0.23453985848788744</v>
      </c>
      <c r="J12" s="2"/>
      <c r="K12" s="2"/>
      <c r="N12" s="3"/>
    </row>
    <row r="13" spans="1:14" ht="12.75">
      <c r="A13">
        <v>10</v>
      </c>
      <c r="B13">
        <v>176</v>
      </c>
      <c r="C13">
        <f t="shared" si="4"/>
        <v>7917</v>
      </c>
      <c r="D13" s="2">
        <f t="shared" si="1"/>
        <v>0.7909881107003698</v>
      </c>
      <c r="E13">
        <f t="shared" si="0"/>
        <v>1760</v>
      </c>
      <c r="F13" s="2">
        <f t="shared" si="2"/>
        <v>0.23979282771989335</v>
      </c>
      <c r="G13" s="2">
        <f t="shared" si="3"/>
        <v>0.25452872832172996</v>
      </c>
      <c r="J13" s="2"/>
      <c r="K13" s="2"/>
      <c r="N13" s="3"/>
    </row>
    <row r="14" spans="1:14" ht="12.75">
      <c r="A14">
        <v>11</v>
      </c>
      <c r="B14">
        <v>157</v>
      </c>
      <c r="C14">
        <f t="shared" si="4"/>
        <v>8074</v>
      </c>
      <c r="D14" s="2">
        <f t="shared" si="1"/>
        <v>0.8066739934059348</v>
      </c>
      <c r="E14">
        <f t="shared" si="0"/>
        <v>1727</v>
      </c>
      <c r="F14" s="2">
        <f t="shared" si="2"/>
        <v>0.24454809789193116</v>
      </c>
      <c r="G14" s="2">
        <f t="shared" si="3"/>
        <v>0.2741428068461879</v>
      </c>
      <c r="J14" s="2"/>
      <c r="K14" s="2"/>
      <c r="N14" s="3"/>
    </row>
    <row r="15" spans="1:14" ht="12.75">
      <c r="A15">
        <v>12</v>
      </c>
      <c r="B15">
        <v>140</v>
      </c>
      <c r="C15">
        <f t="shared" si="4"/>
        <v>8214</v>
      </c>
      <c r="D15" s="2">
        <f t="shared" si="1"/>
        <v>0.820661404735738</v>
      </c>
      <c r="E15">
        <f t="shared" si="0"/>
        <v>1680</v>
      </c>
      <c r="F15" s="2">
        <f t="shared" si="2"/>
        <v>0.2487884661982069</v>
      </c>
      <c r="G15" s="2">
        <f t="shared" si="3"/>
        <v>0.29322309168758304</v>
      </c>
      <c r="J15" s="2"/>
      <c r="K15" s="2"/>
      <c r="N15" s="3"/>
    </row>
    <row r="16" spans="1:11" ht="12.75">
      <c r="A16">
        <v>13</v>
      </c>
      <c r="B16">
        <v>119</v>
      </c>
      <c r="C16">
        <f t="shared" si="4"/>
        <v>8333</v>
      </c>
      <c r="D16" s="2">
        <f t="shared" si="1"/>
        <v>0.8325507043660707</v>
      </c>
      <c r="E16">
        <f t="shared" si="0"/>
        <v>1547</v>
      </c>
      <c r="F16" s="2">
        <f t="shared" si="2"/>
        <v>0.2523927792585413</v>
      </c>
      <c r="G16" s="2">
        <f t="shared" si="3"/>
        <v>0.3107928539790344</v>
      </c>
      <c r="J16" s="2"/>
      <c r="K16" s="2"/>
    </row>
    <row r="17" spans="1:11" ht="12.75">
      <c r="A17">
        <v>14</v>
      </c>
      <c r="B17">
        <v>116</v>
      </c>
      <c r="C17">
        <f t="shared" si="4"/>
        <v>8449</v>
      </c>
      <c r="D17" s="2">
        <f t="shared" si="1"/>
        <v>0.8441402737536219</v>
      </c>
      <c r="E17">
        <f t="shared" si="0"/>
        <v>1624</v>
      </c>
      <c r="F17" s="2">
        <f t="shared" si="2"/>
        <v>0.25590622728374124</v>
      </c>
      <c r="G17" s="2">
        <f t="shared" si="3"/>
        <v>0.32923712932571636</v>
      </c>
      <c r="J17" s="2"/>
      <c r="K17" s="2"/>
    </row>
    <row r="18" spans="1:11" ht="12.75">
      <c r="A18">
        <v>16</v>
      </c>
      <c r="B18">
        <v>95</v>
      </c>
      <c r="C18">
        <f t="shared" si="4"/>
        <v>8544</v>
      </c>
      <c r="D18" s="2">
        <f t="shared" si="1"/>
        <v>0.8536317314417026</v>
      </c>
      <c r="E18">
        <f t="shared" si="0"/>
        <v>1520</v>
      </c>
      <c r="F18" s="2">
        <f t="shared" si="2"/>
        <v>0.25878362006299976</v>
      </c>
      <c r="G18" s="2">
        <f t="shared" si="3"/>
        <v>0.3465002441822167</v>
      </c>
      <c r="J18" s="2"/>
      <c r="K18" s="2"/>
    </row>
    <row r="19" spans="1:11" ht="12.75">
      <c r="A19">
        <v>15</v>
      </c>
      <c r="B19">
        <v>89</v>
      </c>
      <c r="C19">
        <f t="shared" si="4"/>
        <v>8633</v>
      </c>
      <c r="D19" s="2">
        <f t="shared" si="1"/>
        <v>0.8625237286442203</v>
      </c>
      <c r="E19">
        <f t="shared" si="0"/>
        <v>1335</v>
      </c>
      <c r="F19" s="2">
        <f t="shared" si="2"/>
        <v>0.26147928277198934</v>
      </c>
      <c r="G19" s="2">
        <f t="shared" si="3"/>
        <v>0.3616622562436825</v>
      </c>
      <c r="J19" s="2"/>
      <c r="K19" s="2"/>
    </row>
    <row r="20" spans="1:11" ht="12.75">
      <c r="A20">
        <v>18</v>
      </c>
      <c r="B20">
        <v>84</v>
      </c>
      <c r="C20">
        <f t="shared" si="4"/>
        <v>8717</v>
      </c>
      <c r="D20" s="2">
        <f t="shared" si="1"/>
        <v>0.8709161754421022</v>
      </c>
      <c r="E20">
        <f t="shared" si="0"/>
        <v>1512</v>
      </c>
      <c r="F20" s="2">
        <f t="shared" si="2"/>
        <v>0.2640235037557548</v>
      </c>
      <c r="G20" s="2">
        <f t="shared" si="3"/>
        <v>0.3788345126009381</v>
      </c>
      <c r="J20" s="2"/>
      <c r="K20" s="2"/>
    </row>
    <row r="21" spans="1:11" ht="12.75">
      <c r="A21">
        <v>17</v>
      </c>
      <c r="B21">
        <v>80</v>
      </c>
      <c r="C21">
        <f t="shared" si="4"/>
        <v>8797</v>
      </c>
      <c r="D21" s="2">
        <f t="shared" si="1"/>
        <v>0.8789089819162754</v>
      </c>
      <c r="E21">
        <f t="shared" si="0"/>
        <v>1360</v>
      </c>
      <c r="F21" s="2">
        <f t="shared" si="2"/>
        <v>0.2664465713593409</v>
      </c>
      <c r="G21" s="2">
        <f t="shared" si="3"/>
        <v>0.3942804574725437</v>
      </c>
      <c r="J21" s="2"/>
      <c r="K21" s="2"/>
    </row>
    <row r="22" spans="1:11" ht="12.75">
      <c r="A22">
        <v>20</v>
      </c>
      <c r="B22">
        <v>78</v>
      </c>
      <c r="C22">
        <f t="shared" si="4"/>
        <v>8875</v>
      </c>
      <c r="D22" s="2">
        <f t="shared" si="1"/>
        <v>0.8867019682285944</v>
      </c>
      <c r="E22">
        <f t="shared" si="0"/>
        <v>1560</v>
      </c>
      <c r="F22" s="2">
        <f t="shared" si="2"/>
        <v>0.2688090622728374</v>
      </c>
      <c r="G22" s="2">
        <f t="shared" si="3"/>
        <v>0.41199786482526773</v>
      </c>
      <c r="J22" s="2"/>
      <c r="K22" s="2"/>
    </row>
    <row r="23" spans="1:11" ht="12.75">
      <c r="A23">
        <v>19</v>
      </c>
      <c r="B23">
        <v>63</v>
      </c>
      <c r="C23">
        <f t="shared" si="4"/>
        <v>8938</v>
      </c>
      <c r="D23" s="2">
        <f t="shared" si="1"/>
        <v>0.8929963033270059</v>
      </c>
      <c r="E23">
        <f t="shared" si="0"/>
        <v>1197</v>
      </c>
      <c r="F23" s="2">
        <f t="shared" si="2"/>
        <v>0.2707172280106615</v>
      </c>
      <c r="G23" s="2">
        <f t="shared" si="3"/>
        <v>0.4255925677747618</v>
      </c>
      <c r="J23" s="2"/>
      <c r="K23" s="2"/>
    </row>
    <row r="24" spans="1:11" ht="12.75">
      <c r="A24">
        <v>23</v>
      </c>
      <c r="B24">
        <v>60</v>
      </c>
      <c r="C24">
        <f t="shared" si="4"/>
        <v>8998</v>
      </c>
      <c r="D24" s="2">
        <f t="shared" si="1"/>
        <v>0.8989909081826358</v>
      </c>
      <c r="E24">
        <f t="shared" si="0"/>
        <v>1380</v>
      </c>
      <c r="F24" s="2">
        <f t="shared" si="2"/>
        <v>0.2725345287133511</v>
      </c>
      <c r="G24" s="2">
        <f t="shared" si="3"/>
        <v>0.4412656588944792</v>
      </c>
      <c r="J24" s="2"/>
      <c r="K24" s="2"/>
    </row>
    <row r="25" spans="1:11" ht="12.75">
      <c r="A25">
        <v>21</v>
      </c>
      <c r="B25">
        <v>56</v>
      </c>
      <c r="C25">
        <f t="shared" si="4"/>
        <v>9054</v>
      </c>
      <c r="D25" s="2">
        <f t="shared" si="1"/>
        <v>0.9045858727145571</v>
      </c>
      <c r="E25">
        <f t="shared" si="0"/>
        <v>1176</v>
      </c>
      <c r="F25" s="2">
        <f t="shared" si="2"/>
        <v>0.2742306760358614</v>
      </c>
      <c r="G25" s="2">
        <f t="shared" si="3"/>
        <v>0.4546218582834558</v>
      </c>
      <c r="J25" s="2"/>
      <c r="K25" s="2"/>
    </row>
    <row r="26" spans="1:11" ht="12.75">
      <c r="A26">
        <v>24</v>
      </c>
      <c r="B26">
        <v>55</v>
      </c>
      <c r="C26">
        <f t="shared" si="4"/>
        <v>9109</v>
      </c>
      <c r="D26" s="2">
        <f t="shared" si="1"/>
        <v>0.9100809271655512</v>
      </c>
      <c r="E26">
        <f t="shared" si="0"/>
        <v>1320</v>
      </c>
      <c r="F26" s="2">
        <f t="shared" si="2"/>
        <v>0.27589653501332684</v>
      </c>
      <c r="G26" s="2">
        <f t="shared" si="3"/>
        <v>0.4696135106588377</v>
      </c>
      <c r="J26" s="2"/>
      <c r="K26" s="2"/>
    </row>
    <row r="27" spans="1:11" ht="12.75">
      <c r="A27">
        <v>22</v>
      </c>
      <c r="B27">
        <v>54</v>
      </c>
      <c r="C27">
        <f t="shared" si="4"/>
        <v>9163</v>
      </c>
      <c r="D27" s="2">
        <f t="shared" si="1"/>
        <v>0.9154760715356182</v>
      </c>
      <c r="E27">
        <f t="shared" si="0"/>
        <v>1188</v>
      </c>
      <c r="F27" s="2">
        <f t="shared" si="2"/>
        <v>0.2775321056457475</v>
      </c>
      <c r="G27" s="2">
        <f t="shared" si="3"/>
        <v>0.4831059977966814</v>
      </c>
      <c r="J27" s="2"/>
      <c r="K27" s="2"/>
    </row>
    <row r="28" spans="1:11" ht="12.75">
      <c r="A28">
        <v>25</v>
      </c>
      <c r="B28">
        <v>48</v>
      </c>
      <c r="C28">
        <f t="shared" si="4"/>
        <v>9211</v>
      </c>
      <c r="D28" s="2">
        <f t="shared" si="1"/>
        <v>0.9202717554201221</v>
      </c>
      <c r="E28">
        <f t="shared" si="0"/>
        <v>1200</v>
      </c>
      <c r="F28" s="2">
        <f t="shared" si="2"/>
        <v>0.2789859462078992</v>
      </c>
      <c r="G28" s="2">
        <f t="shared" si="3"/>
        <v>0.4967347726833922</v>
      </c>
      <c r="J28" s="2"/>
      <c r="K28" s="2"/>
    </row>
    <row r="29" spans="1:11" ht="12.75">
      <c r="A29">
        <v>27</v>
      </c>
      <c r="B29">
        <v>39</v>
      </c>
      <c r="C29">
        <f t="shared" si="4"/>
        <v>9250</v>
      </c>
      <c r="D29" s="2">
        <f t="shared" si="1"/>
        <v>0.9241682485762815</v>
      </c>
      <c r="E29">
        <f t="shared" si="0"/>
        <v>1053</v>
      </c>
      <c r="F29" s="2">
        <f t="shared" si="2"/>
        <v>0.28016719166464743</v>
      </c>
      <c r="G29" s="2">
        <f t="shared" si="3"/>
        <v>0.508694022646481</v>
      </c>
      <c r="J29" s="2"/>
      <c r="K29" s="2"/>
    </row>
    <row r="30" spans="1:11" ht="12.75">
      <c r="A30">
        <v>26</v>
      </c>
      <c r="B30">
        <v>37</v>
      </c>
      <c r="C30">
        <f t="shared" si="4"/>
        <v>9287</v>
      </c>
      <c r="D30" s="2">
        <f t="shared" si="1"/>
        <v>0.9278649215705866</v>
      </c>
      <c r="E30">
        <f t="shared" si="0"/>
        <v>962</v>
      </c>
      <c r="F30" s="2">
        <f t="shared" si="2"/>
        <v>0.28128786043130605</v>
      </c>
      <c r="G30" s="2">
        <f t="shared" si="3"/>
        <v>0.5196197571806609</v>
      </c>
      <c r="J30" s="2"/>
      <c r="K30" s="2"/>
    </row>
    <row r="31" spans="1:11" ht="12.75">
      <c r="A31">
        <v>33</v>
      </c>
      <c r="B31">
        <v>36</v>
      </c>
      <c r="C31">
        <f t="shared" si="4"/>
        <v>9323</v>
      </c>
      <c r="D31" s="2">
        <f t="shared" si="1"/>
        <v>0.9314616844839646</v>
      </c>
      <c r="E31">
        <f t="shared" si="0"/>
        <v>1188</v>
      </c>
      <c r="F31" s="2">
        <f t="shared" si="2"/>
        <v>0.2823782408529198</v>
      </c>
      <c r="G31" s="2">
        <f t="shared" si="3"/>
        <v>0.5331122443185046</v>
      </c>
      <c r="J31" s="2"/>
      <c r="K31" s="2"/>
    </row>
    <row r="32" spans="1:11" ht="12.75">
      <c r="A32">
        <v>30</v>
      </c>
      <c r="B32">
        <v>35</v>
      </c>
      <c r="C32">
        <f t="shared" si="4"/>
        <v>9358</v>
      </c>
      <c r="D32" s="2">
        <f t="shared" si="1"/>
        <v>0.9349585373164154</v>
      </c>
      <c r="E32">
        <f t="shared" si="0"/>
        <v>1050</v>
      </c>
      <c r="F32" s="2">
        <f t="shared" si="2"/>
        <v>0.2834383329294887</v>
      </c>
      <c r="G32" s="2">
        <f t="shared" si="3"/>
        <v>0.5450374223443766</v>
      </c>
      <c r="J32" s="2"/>
      <c r="K32" s="2"/>
    </row>
    <row r="33" spans="1:11" ht="12.75">
      <c r="A33">
        <v>29</v>
      </c>
      <c r="B33">
        <v>32</v>
      </c>
      <c r="C33">
        <f t="shared" si="4"/>
        <v>9390</v>
      </c>
      <c r="D33" s="2">
        <f t="shared" si="1"/>
        <v>0.9381556599060847</v>
      </c>
      <c r="E33">
        <f t="shared" si="0"/>
        <v>928</v>
      </c>
      <c r="F33" s="2">
        <f t="shared" si="2"/>
        <v>0.28440755997092315</v>
      </c>
      <c r="G33" s="2">
        <f t="shared" si="3"/>
        <v>0.5555770082567663</v>
      </c>
      <c r="J33" s="2"/>
      <c r="K33" s="2"/>
    </row>
    <row r="34" spans="1:11" ht="12.75">
      <c r="A34">
        <v>32</v>
      </c>
      <c r="B34">
        <v>31</v>
      </c>
      <c r="C34">
        <f t="shared" si="4"/>
        <v>9421</v>
      </c>
      <c r="D34" s="2">
        <f t="shared" si="1"/>
        <v>0.9412528724148269</v>
      </c>
      <c r="E34">
        <f t="shared" si="0"/>
        <v>992</v>
      </c>
      <c r="F34" s="2">
        <f t="shared" si="2"/>
        <v>0.28534649866731276</v>
      </c>
      <c r="G34" s="2">
        <f t="shared" si="3"/>
        <v>0.5668434621631139</v>
      </c>
      <c r="J34" s="2"/>
      <c r="K34" s="2"/>
    </row>
    <row r="35" spans="1:11" ht="12.75">
      <c r="A35">
        <v>35</v>
      </c>
      <c r="B35">
        <v>30</v>
      </c>
      <c r="C35">
        <f t="shared" si="4"/>
        <v>9451</v>
      </c>
      <c r="D35" s="2">
        <f t="shared" si="1"/>
        <v>0.9442501748426418</v>
      </c>
      <c r="E35">
        <f t="shared" si="0"/>
        <v>1050</v>
      </c>
      <c r="F35" s="2">
        <f t="shared" si="2"/>
        <v>0.28625514901865756</v>
      </c>
      <c r="G35" s="2">
        <f t="shared" si="3"/>
        <v>0.5787686401889859</v>
      </c>
      <c r="J35" s="2"/>
      <c r="K35" s="2"/>
    </row>
    <row r="36" spans="1:11" ht="12.75">
      <c r="A36">
        <v>34</v>
      </c>
      <c r="B36">
        <v>27</v>
      </c>
      <c r="C36">
        <f t="shared" si="4"/>
        <v>9478</v>
      </c>
      <c r="D36" s="2">
        <f t="shared" si="1"/>
        <v>0.9469477470276753</v>
      </c>
      <c r="E36">
        <f t="shared" si="0"/>
        <v>918</v>
      </c>
      <c r="F36" s="2">
        <f t="shared" si="2"/>
        <v>0.28707293433486786</v>
      </c>
      <c r="G36" s="2">
        <f t="shared" si="3"/>
        <v>0.5891946529773197</v>
      </c>
      <c r="J36" s="2"/>
      <c r="K36" s="2"/>
    </row>
    <row r="37" spans="1:11" ht="12.75">
      <c r="A37">
        <v>37</v>
      </c>
      <c r="B37">
        <v>27</v>
      </c>
      <c r="C37">
        <f t="shared" si="4"/>
        <v>9505</v>
      </c>
      <c r="D37" s="2">
        <f t="shared" si="1"/>
        <v>0.9496453192127088</v>
      </c>
      <c r="E37">
        <f t="shared" si="0"/>
        <v>999</v>
      </c>
      <c r="F37" s="2">
        <f t="shared" si="2"/>
        <v>0.28789071965107815</v>
      </c>
      <c r="G37" s="2">
        <f t="shared" si="3"/>
        <v>0.6005406080705064</v>
      </c>
      <c r="J37" s="2"/>
      <c r="K37" s="2"/>
    </row>
    <row r="38" spans="1:11" ht="12.75">
      <c r="A38">
        <v>28</v>
      </c>
      <c r="B38">
        <v>26</v>
      </c>
      <c r="C38">
        <f t="shared" si="4"/>
        <v>9531</v>
      </c>
      <c r="D38" s="2">
        <f t="shared" si="1"/>
        <v>0.9522429813168151</v>
      </c>
      <c r="E38">
        <f t="shared" si="0"/>
        <v>728</v>
      </c>
      <c r="F38" s="2">
        <f t="shared" si="2"/>
        <v>0.28867821662224363</v>
      </c>
      <c r="G38" s="2">
        <f t="shared" si="3"/>
        <v>0.6088087315017776</v>
      </c>
      <c r="J38" s="2"/>
      <c r="K38" s="2"/>
    </row>
    <row r="39" spans="1:11" ht="12.75">
      <c r="A39">
        <v>31</v>
      </c>
      <c r="B39">
        <v>26</v>
      </c>
      <c r="C39">
        <f t="shared" si="4"/>
        <v>9557</v>
      </c>
      <c r="D39" s="2">
        <f t="shared" si="1"/>
        <v>0.9548406434209213</v>
      </c>
      <c r="E39">
        <f t="shared" si="0"/>
        <v>806</v>
      </c>
      <c r="F39" s="2">
        <f t="shared" si="2"/>
        <v>0.2894657135934091</v>
      </c>
      <c r="G39" s="2">
        <f t="shared" si="3"/>
        <v>0.6179627253006851</v>
      </c>
      <c r="J39" s="2"/>
      <c r="K39" s="2"/>
    </row>
    <row r="40" spans="1:11" ht="12.75">
      <c r="A40">
        <v>39</v>
      </c>
      <c r="B40">
        <v>23</v>
      </c>
      <c r="C40">
        <f t="shared" si="4"/>
        <v>9580</v>
      </c>
      <c r="D40" s="2">
        <f t="shared" si="1"/>
        <v>0.9571385752822461</v>
      </c>
      <c r="E40">
        <f t="shared" si="0"/>
        <v>897</v>
      </c>
      <c r="F40" s="2">
        <f t="shared" si="2"/>
        <v>0.29016234552944015</v>
      </c>
      <c r="G40" s="2">
        <f t="shared" si="3"/>
        <v>0.6281502345285014</v>
      </c>
      <c r="J40" s="2"/>
      <c r="K40" s="2"/>
    </row>
    <row r="41" spans="1:11" ht="12.75">
      <c r="A41">
        <v>36</v>
      </c>
      <c r="B41">
        <v>20</v>
      </c>
      <c r="C41">
        <f t="shared" si="4"/>
        <v>9600</v>
      </c>
      <c r="D41" s="2">
        <f t="shared" si="1"/>
        <v>0.9591367769007895</v>
      </c>
      <c r="E41">
        <f t="shared" si="0"/>
        <v>720</v>
      </c>
      <c r="F41" s="2">
        <f t="shared" si="2"/>
        <v>0.2907681124303367</v>
      </c>
      <c r="G41" s="2">
        <f t="shared" si="3"/>
        <v>0.6363274994605279</v>
      </c>
      <c r="J41" s="2"/>
      <c r="K41" s="2"/>
    </row>
    <row r="42" spans="1:11" ht="12.75">
      <c r="A42">
        <v>50</v>
      </c>
      <c r="B42">
        <v>19</v>
      </c>
      <c r="C42">
        <f t="shared" si="4"/>
        <v>9619</v>
      </c>
      <c r="D42" s="2">
        <f t="shared" si="1"/>
        <v>0.9610350684384056</v>
      </c>
      <c r="E42">
        <f t="shared" si="0"/>
        <v>950</v>
      </c>
      <c r="F42" s="2">
        <f t="shared" si="2"/>
        <v>0.2913435909861884</v>
      </c>
      <c r="G42" s="2">
        <f t="shared" si="3"/>
        <v>0.6471169462458406</v>
      </c>
      <c r="J42" s="2"/>
      <c r="K42" s="2"/>
    </row>
    <row r="43" spans="1:11" ht="12.75">
      <c r="A43">
        <v>45</v>
      </c>
      <c r="B43">
        <v>18</v>
      </c>
      <c r="C43">
        <f t="shared" si="4"/>
        <v>9637</v>
      </c>
      <c r="D43" s="2">
        <f t="shared" si="1"/>
        <v>0.9628334498950946</v>
      </c>
      <c r="E43">
        <f t="shared" si="0"/>
        <v>810</v>
      </c>
      <c r="F43" s="2">
        <f t="shared" si="2"/>
        <v>0.2918887811969953</v>
      </c>
      <c r="G43" s="2">
        <f t="shared" si="3"/>
        <v>0.6563163692943704</v>
      </c>
      <c r="J43" s="2"/>
      <c r="K43" s="2"/>
    </row>
    <row r="44" spans="1:11" ht="12.75">
      <c r="A44">
        <v>46</v>
      </c>
      <c r="B44">
        <v>17</v>
      </c>
      <c r="C44">
        <f t="shared" si="4"/>
        <v>9654</v>
      </c>
      <c r="D44" s="2">
        <f t="shared" si="1"/>
        <v>0.9645319212708564</v>
      </c>
      <c r="E44">
        <f t="shared" si="0"/>
        <v>782</v>
      </c>
      <c r="F44" s="2">
        <f t="shared" si="2"/>
        <v>0.2924036830627573</v>
      </c>
      <c r="G44" s="2">
        <f t="shared" si="3"/>
        <v>0.6651977875955436</v>
      </c>
      <c r="J44" s="2"/>
      <c r="K44" s="2"/>
    </row>
    <row r="45" spans="1:11" ht="12.75">
      <c r="A45">
        <v>42</v>
      </c>
      <c r="B45">
        <v>17</v>
      </c>
      <c r="C45">
        <f t="shared" si="4"/>
        <v>9671</v>
      </c>
      <c r="D45" s="2">
        <f t="shared" si="1"/>
        <v>0.9662303926466183</v>
      </c>
      <c r="E45">
        <f t="shared" si="0"/>
        <v>714</v>
      </c>
      <c r="F45" s="2">
        <f t="shared" si="2"/>
        <v>0.29291858492851935</v>
      </c>
      <c r="G45" s="2">
        <f t="shared" si="3"/>
        <v>0.6733069086531366</v>
      </c>
      <c r="J45" s="2"/>
      <c r="K45" s="2"/>
    </row>
    <row r="46" spans="1:11" ht="12.75">
      <c r="A46">
        <v>44</v>
      </c>
      <c r="B46">
        <v>16</v>
      </c>
      <c r="C46">
        <f t="shared" si="4"/>
        <v>9687</v>
      </c>
      <c r="D46" s="2">
        <f t="shared" si="1"/>
        <v>0.9678289539414529</v>
      </c>
      <c r="E46">
        <f t="shared" si="0"/>
        <v>704</v>
      </c>
      <c r="F46" s="2">
        <f t="shared" si="2"/>
        <v>0.29340319844923657</v>
      </c>
      <c r="G46" s="2">
        <f t="shared" si="3"/>
        <v>0.6813024565866735</v>
      </c>
      <c r="J46" s="2"/>
      <c r="K46" s="2"/>
    </row>
    <row r="47" spans="1:11" ht="12.75">
      <c r="A47">
        <v>38</v>
      </c>
      <c r="B47">
        <v>16</v>
      </c>
      <c r="C47">
        <f t="shared" si="4"/>
        <v>9703</v>
      </c>
      <c r="D47" s="2">
        <f t="shared" si="1"/>
        <v>0.9694275152362875</v>
      </c>
      <c r="E47">
        <f t="shared" si="0"/>
        <v>608</v>
      </c>
      <c r="F47" s="2">
        <f t="shared" si="2"/>
        <v>0.2938878119699538</v>
      </c>
      <c r="G47" s="2">
        <f t="shared" si="3"/>
        <v>0.6882077025292737</v>
      </c>
      <c r="J47" s="2"/>
      <c r="K47" s="2"/>
    </row>
    <row r="48" spans="1:11" ht="12.75">
      <c r="A48">
        <v>43</v>
      </c>
      <c r="B48">
        <v>14</v>
      </c>
      <c r="C48">
        <f t="shared" si="4"/>
        <v>9717</v>
      </c>
      <c r="D48" s="2">
        <f t="shared" si="1"/>
        <v>0.9708262563692678</v>
      </c>
      <c r="E48">
        <f t="shared" si="0"/>
        <v>602</v>
      </c>
      <c r="F48" s="2">
        <f t="shared" si="2"/>
        <v>0.29431184880058137</v>
      </c>
      <c r="G48" s="2">
        <f t="shared" si="3"/>
        <v>0.6950448045974402</v>
      </c>
      <c r="J48" s="2"/>
      <c r="K48" s="2"/>
    </row>
    <row r="49" spans="1:11" ht="12.75">
      <c r="A49">
        <v>41</v>
      </c>
      <c r="B49">
        <v>14</v>
      </c>
      <c r="C49">
        <f t="shared" si="4"/>
        <v>9731</v>
      </c>
      <c r="D49" s="2">
        <f t="shared" si="1"/>
        <v>0.9722249975022481</v>
      </c>
      <c r="E49">
        <f t="shared" si="0"/>
        <v>574</v>
      </c>
      <c r="F49" s="2">
        <f t="shared" si="2"/>
        <v>0.29473588563120895</v>
      </c>
      <c r="G49" s="2">
        <f t="shared" si="3"/>
        <v>0.7015639019182502</v>
      </c>
      <c r="J49" s="2"/>
      <c r="K49" s="2"/>
    </row>
    <row r="50" spans="1:11" ht="12.75">
      <c r="A50">
        <v>48</v>
      </c>
      <c r="B50">
        <v>11</v>
      </c>
      <c r="C50">
        <f t="shared" si="4"/>
        <v>9742</v>
      </c>
      <c r="D50" s="2">
        <f t="shared" si="1"/>
        <v>0.9733240083924469</v>
      </c>
      <c r="E50">
        <f t="shared" si="0"/>
        <v>528</v>
      </c>
      <c r="F50" s="2">
        <f t="shared" si="2"/>
        <v>0.29506905742670203</v>
      </c>
      <c r="G50" s="2">
        <f t="shared" si="3"/>
        <v>0.707560562868403</v>
      </c>
      <c r="J50" s="2"/>
      <c r="K50" s="2"/>
    </row>
    <row r="51" spans="1:11" ht="12.75">
      <c r="A51">
        <v>49</v>
      </c>
      <c r="B51">
        <v>11</v>
      </c>
      <c r="C51">
        <f t="shared" si="4"/>
        <v>9753</v>
      </c>
      <c r="D51" s="2">
        <f t="shared" si="1"/>
        <v>0.9744230192826457</v>
      </c>
      <c r="E51">
        <f t="shared" si="0"/>
        <v>539</v>
      </c>
      <c r="F51" s="2">
        <f t="shared" si="2"/>
        <v>0.2954022292221951</v>
      </c>
      <c r="G51" s="2">
        <f t="shared" si="3"/>
        <v>0.7136821542550172</v>
      </c>
      <c r="J51" s="2"/>
      <c r="K51" s="2"/>
    </row>
    <row r="52" spans="1:11" ht="12.75">
      <c r="A52">
        <v>40</v>
      </c>
      <c r="B52">
        <v>11</v>
      </c>
      <c r="C52">
        <f t="shared" si="4"/>
        <v>9764</v>
      </c>
      <c r="D52" s="2">
        <f t="shared" si="1"/>
        <v>0.9755220301728446</v>
      </c>
      <c r="E52">
        <f t="shared" si="0"/>
        <v>440</v>
      </c>
      <c r="F52" s="2">
        <f t="shared" si="2"/>
        <v>0.2957354010176882</v>
      </c>
      <c r="G52" s="2">
        <f t="shared" si="3"/>
        <v>0.7186793717134778</v>
      </c>
      <c r="J52" s="2"/>
      <c r="K52" s="2"/>
    </row>
    <row r="53" spans="1:11" ht="12.75">
      <c r="A53">
        <v>63</v>
      </c>
      <c r="B53">
        <v>10</v>
      </c>
      <c r="C53">
        <f t="shared" si="4"/>
        <v>9774</v>
      </c>
      <c r="D53" s="2">
        <f t="shared" si="1"/>
        <v>0.9765211309821162</v>
      </c>
      <c r="E53">
        <f t="shared" si="0"/>
        <v>630</v>
      </c>
      <c r="F53" s="2">
        <f t="shared" si="2"/>
        <v>0.29603828446813646</v>
      </c>
      <c r="G53" s="2">
        <f t="shared" si="3"/>
        <v>0.7258344785290011</v>
      </c>
      <c r="J53" s="2"/>
      <c r="K53" s="2"/>
    </row>
    <row r="54" spans="1:11" ht="12.75">
      <c r="A54">
        <v>56</v>
      </c>
      <c r="B54">
        <v>10</v>
      </c>
      <c r="C54">
        <f t="shared" si="4"/>
        <v>9784</v>
      </c>
      <c r="D54" s="2">
        <f t="shared" si="1"/>
        <v>0.9775202317913879</v>
      </c>
      <c r="E54">
        <f t="shared" si="0"/>
        <v>560</v>
      </c>
      <c r="F54" s="2">
        <f t="shared" si="2"/>
        <v>0.2963411679185847</v>
      </c>
      <c r="G54" s="2">
        <f t="shared" si="3"/>
        <v>0.7321945734761328</v>
      </c>
      <c r="J54" s="2"/>
      <c r="K54" s="2"/>
    </row>
    <row r="55" spans="1:11" ht="12.75">
      <c r="A55">
        <v>47</v>
      </c>
      <c r="B55">
        <v>10</v>
      </c>
      <c r="C55">
        <f t="shared" si="4"/>
        <v>9794</v>
      </c>
      <c r="D55" s="2">
        <f t="shared" si="1"/>
        <v>0.9785193326006596</v>
      </c>
      <c r="E55">
        <f t="shared" si="0"/>
        <v>470</v>
      </c>
      <c r="F55" s="2">
        <f t="shared" si="2"/>
        <v>0.296644051369033</v>
      </c>
      <c r="G55" s="2">
        <f t="shared" si="3"/>
        <v>0.7375325103067613</v>
      </c>
      <c r="J55" s="2"/>
      <c r="K55" s="2"/>
    </row>
    <row r="56" spans="1:11" ht="12.75">
      <c r="A56">
        <v>52</v>
      </c>
      <c r="B56">
        <v>9</v>
      </c>
      <c r="C56">
        <f t="shared" si="4"/>
        <v>9803</v>
      </c>
      <c r="D56" s="2">
        <f t="shared" si="1"/>
        <v>0.979418523329004</v>
      </c>
      <c r="E56">
        <f t="shared" si="0"/>
        <v>468</v>
      </c>
      <c r="F56" s="2">
        <f t="shared" si="2"/>
        <v>0.29691664647443644</v>
      </c>
      <c r="G56" s="2">
        <f t="shared" si="3"/>
        <v>0.7428477325125785</v>
      </c>
      <c r="J56" s="2"/>
      <c r="K56" s="2"/>
    </row>
    <row r="57" spans="1:11" ht="12.75">
      <c r="A57">
        <v>53</v>
      </c>
      <c r="B57">
        <v>8</v>
      </c>
      <c r="C57">
        <f t="shared" si="4"/>
        <v>9811</v>
      </c>
      <c r="D57" s="2">
        <f t="shared" si="1"/>
        <v>0.9802178039764213</v>
      </c>
      <c r="E57">
        <f t="shared" si="0"/>
        <v>424</v>
      </c>
      <c r="F57" s="2">
        <f t="shared" si="2"/>
        <v>0.2971589532347951</v>
      </c>
      <c r="G57" s="2">
        <f t="shared" si="3"/>
        <v>0.7476632329725497</v>
      </c>
      <c r="J57" s="2"/>
      <c r="K57" s="2"/>
    </row>
    <row r="58" spans="1:11" ht="12.75">
      <c r="A58">
        <v>64</v>
      </c>
      <c r="B58">
        <v>8</v>
      </c>
      <c r="C58">
        <f t="shared" si="4"/>
        <v>9819</v>
      </c>
      <c r="D58" s="2">
        <f t="shared" si="1"/>
        <v>0.9810170846238386</v>
      </c>
      <c r="E58">
        <f t="shared" si="0"/>
        <v>512</v>
      </c>
      <c r="F58" s="2">
        <f t="shared" si="2"/>
        <v>0.2974012599951537</v>
      </c>
      <c r="G58" s="2">
        <f t="shared" si="3"/>
        <v>0.7534781769242129</v>
      </c>
      <c r="J58" s="2"/>
      <c r="K58" s="2"/>
    </row>
    <row r="59" spans="1:11" ht="12.75">
      <c r="A59">
        <v>55</v>
      </c>
      <c r="B59">
        <v>8</v>
      </c>
      <c r="C59">
        <f t="shared" si="4"/>
        <v>9827</v>
      </c>
      <c r="D59" s="2">
        <f t="shared" si="1"/>
        <v>0.9818163652712559</v>
      </c>
      <c r="E59">
        <f t="shared" si="0"/>
        <v>440</v>
      </c>
      <c r="F59" s="2">
        <f t="shared" si="2"/>
        <v>0.29764356675551235</v>
      </c>
      <c r="G59" s="2">
        <f t="shared" si="3"/>
        <v>0.7584753943826735</v>
      </c>
      <c r="J59" s="2"/>
      <c r="K59" s="2"/>
    </row>
    <row r="60" spans="1:11" ht="12.75">
      <c r="A60">
        <v>66</v>
      </c>
      <c r="B60">
        <v>7</v>
      </c>
      <c r="C60">
        <f t="shared" si="4"/>
        <v>9834</v>
      </c>
      <c r="D60" s="2">
        <f t="shared" si="1"/>
        <v>0.9825157358377461</v>
      </c>
      <c r="E60">
        <f t="shared" si="0"/>
        <v>462</v>
      </c>
      <c r="F60" s="2">
        <f t="shared" si="2"/>
        <v>0.2978555851708261</v>
      </c>
      <c r="G60" s="2">
        <f t="shared" si="3"/>
        <v>0.7637224727140572</v>
      </c>
      <c r="J60" s="2"/>
      <c r="K60" s="2"/>
    </row>
    <row r="61" spans="1:11" ht="12.75">
      <c r="A61">
        <v>60</v>
      </c>
      <c r="B61">
        <v>7</v>
      </c>
      <c r="C61">
        <f t="shared" si="4"/>
        <v>9841</v>
      </c>
      <c r="D61" s="2">
        <f t="shared" si="1"/>
        <v>0.9832151064042363</v>
      </c>
      <c r="E61">
        <f t="shared" si="0"/>
        <v>420</v>
      </c>
      <c r="F61" s="2">
        <f t="shared" si="2"/>
        <v>0.2980676035861399</v>
      </c>
      <c r="G61" s="2">
        <f t="shared" si="3"/>
        <v>0.768492543924406</v>
      </c>
      <c r="J61" s="2"/>
      <c r="K61" s="2"/>
    </row>
    <row r="62" spans="1:11" ht="12.75">
      <c r="A62">
        <v>61</v>
      </c>
      <c r="B62">
        <v>7</v>
      </c>
      <c r="C62">
        <f t="shared" si="4"/>
        <v>9848</v>
      </c>
      <c r="D62" s="2">
        <f t="shared" si="1"/>
        <v>0.9839144769707264</v>
      </c>
      <c r="E62">
        <f t="shared" si="0"/>
        <v>427</v>
      </c>
      <c r="F62" s="2">
        <f t="shared" si="2"/>
        <v>0.29827962200145364</v>
      </c>
      <c r="G62" s="2">
        <f t="shared" si="3"/>
        <v>0.773342116321594</v>
      </c>
      <c r="J62" s="2"/>
      <c r="K62" s="2"/>
    </row>
    <row r="63" spans="1:11" ht="12.75">
      <c r="A63">
        <v>65</v>
      </c>
      <c r="B63">
        <v>6</v>
      </c>
      <c r="C63">
        <f t="shared" si="4"/>
        <v>9854</v>
      </c>
      <c r="D63" s="2">
        <f t="shared" si="1"/>
        <v>0.9845139374562895</v>
      </c>
      <c r="E63">
        <f t="shared" si="0"/>
        <v>390</v>
      </c>
      <c r="F63" s="2">
        <f t="shared" si="2"/>
        <v>0.2984613520717226</v>
      </c>
      <c r="G63" s="2">
        <f t="shared" si="3"/>
        <v>0.777771468159775</v>
      </c>
      <c r="J63" s="2"/>
      <c r="K63" s="2"/>
    </row>
    <row r="64" spans="1:11" ht="12.75">
      <c r="A64">
        <v>58</v>
      </c>
      <c r="B64">
        <v>6</v>
      </c>
      <c r="C64">
        <f t="shared" si="4"/>
        <v>9860</v>
      </c>
      <c r="D64" s="2">
        <f t="shared" si="1"/>
        <v>0.9851133979418525</v>
      </c>
      <c r="E64">
        <f t="shared" si="0"/>
        <v>348</v>
      </c>
      <c r="F64" s="2">
        <f t="shared" si="2"/>
        <v>0.29864308214199153</v>
      </c>
      <c r="G64" s="2">
        <f t="shared" si="3"/>
        <v>0.7817238128769212</v>
      </c>
      <c r="J64" s="2"/>
      <c r="K64" s="2"/>
    </row>
    <row r="65" spans="1:11" ht="12.75">
      <c r="A65">
        <v>78</v>
      </c>
      <c r="B65">
        <v>6</v>
      </c>
      <c r="C65">
        <f t="shared" si="4"/>
        <v>9866</v>
      </c>
      <c r="D65" s="2">
        <f t="shared" si="1"/>
        <v>0.9857128584274155</v>
      </c>
      <c r="E65">
        <f t="shared" si="0"/>
        <v>468</v>
      </c>
      <c r="F65" s="2">
        <f t="shared" si="2"/>
        <v>0.2988248122122605</v>
      </c>
      <c r="G65" s="2">
        <f t="shared" si="3"/>
        <v>0.7870390350827384</v>
      </c>
      <c r="J65" s="2"/>
      <c r="K65" s="2"/>
    </row>
    <row r="66" spans="1:11" ht="12.75">
      <c r="A66">
        <v>59</v>
      </c>
      <c r="B66">
        <v>6</v>
      </c>
      <c r="C66">
        <f t="shared" si="4"/>
        <v>9872</v>
      </c>
      <c r="D66" s="2">
        <f t="shared" si="1"/>
        <v>0.9863123189129785</v>
      </c>
      <c r="E66">
        <f t="shared" si="0"/>
        <v>354</v>
      </c>
      <c r="F66" s="2">
        <f t="shared" si="2"/>
        <v>0.29900654228252943</v>
      </c>
      <c r="G66" s="2">
        <f t="shared" si="3"/>
        <v>0.7910595236743181</v>
      </c>
      <c r="J66" s="2"/>
      <c r="K66" s="2"/>
    </row>
    <row r="67" spans="1:11" ht="12.75">
      <c r="A67">
        <v>51</v>
      </c>
      <c r="B67">
        <v>6</v>
      </c>
      <c r="C67">
        <f t="shared" si="4"/>
        <v>9878</v>
      </c>
      <c r="D67" s="2">
        <f t="shared" si="1"/>
        <v>0.9869117793985416</v>
      </c>
      <c r="E67">
        <f t="shared" si="0"/>
        <v>306</v>
      </c>
      <c r="F67" s="2">
        <f t="shared" si="2"/>
        <v>0.2991882723527984</v>
      </c>
      <c r="G67" s="2">
        <f t="shared" si="3"/>
        <v>0.7945348612704294</v>
      </c>
      <c r="J67" s="2"/>
      <c r="K67" s="2"/>
    </row>
    <row r="68" spans="1:11" ht="12.75">
      <c r="A68">
        <v>72</v>
      </c>
      <c r="B68">
        <v>6</v>
      </c>
      <c r="C68">
        <f t="shared" si="4"/>
        <v>9884</v>
      </c>
      <c r="D68" s="2">
        <f t="shared" si="1"/>
        <v>0.9875112398841046</v>
      </c>
      <c r="E68">
        <f t="shared" si="0"/>
        <v>432</v>
      </c>
      <c r="F68" s="2">
        <f t="shared" si="2"/>
        <v>0.2993700024230673</v>
      </c>
      <c r="G68" s="2">
        <f t="shared" si="3"/>
        <v>0.7994412202296453</v>
      </c>
      <c r="J68" s="2"/>
      <c r="K68" s="2"/>
    </row>
    <row r="69" spans="1:11" ht="12.75">
      <c r="A69">
        <v>74</v>
      </c>
      <c r="B69">
        <v>5</v>
      </c>
      <c r="C69">
        <f t="shared" si="4"/>
        <v>9889</v>
      </c>
      <c r="D69" s="2">
        <f t="shared" si="1"/>
        <v>0.9880107902887404</v>
      </c>
      <c r="E69">
        <f aca="true" t="shared" si="5" ref="E69:E132">B69*A69</f>
        <v>370</v>
      </c>
      <c r="F69" s="8">
        <f t="shared" si="2"/>
        <v>0.29952144414829146</v>
      </c>
      <c r="G69" s="8">
        <f t="shared" si="3"/>
        <v>0.8036434258197144</v>
      </c>
      <c r="J69" s="2"/>
      <c r="K69" s="2"/>
    </row>
    <row r="70" spans="1:11" ht="12.75">
      <c r="A70">
        <v>57</v>
      </c>
      <c r="B70">
        <v>5</v>
      </c>
      <c r="C70">
        <f t="shared" si="4"/>
        <v>9894</v>
      </c>
      <c r="D70" s="2">
        <f aca="true" t="shared" si="6" ref="D70:D133">D69+(B70/$B$140)</f>
        <v>0.9885103406933762</v>
      </c>
      <c r="E70">
        <f t="shared" si="5"/>
        <v>285</v>
      </c>
      <c r="F70" s="2">
        <f aca="true" t="shared" si="7" ref="F70:F133">F69+(B70/$F$1)</f>
        <v>0.2996728858735156</v>
      </c>
      <c r="G70" s="2">
        <f aca="true" t="shared" si="8" ref="G70:G133">G69+(E70/$G$1)</f>
        <v>0.8068802598553082</v>
      </c>
      <c r="J70" s="2"/>
      <c r="K70" s="2"/>
    </row>
    <row r="71" spans="1:11" ht="12.75">
      <c r="A71">
        <v>96</v>
      </c>
      <c r="B71">
        <v>4</v>
      </c>
      <c r="C71">
        <f aca="true" t="shared" si="9" ref="C71:C134">B71+C70</f>
        <v>9898</v>
      </c>
      <c r="D71" s="2">
        <f t="shared" si="6"/>
        <v>0.9889099810170848</v>
      </c>
      <c r="E71">
        <f t="shared" si="5"/>
        <v>384</v>
      </c>
      <c r="F71" s="2">
        <f t="shared" si="7"/>
        <v>0.2997940392536949</v>
      </c>
      <c r="G71" s="2">
        <f t="shared" si="8"/>
        <v>0.8112414678190557</v>
      </c>
      <c r="J71" s="2"/>
      <c r="K71" s="2"/>
    </row>
    <row r="72" spans="1:11" ht="12.75">
      <c r="A72">
        <v>77</v>
      </c>
      <c r="B72">
        <v>4</v>
      </c>
      <c r="C72">
        <f t="shared" si="9"/>
        <v>9902</v>
      </c>
      <c r="D72" s="2">
        <f t="shared" si="6"/>
        <v>0.9893096213407935</v>
      </c>
      <c r="E72">
        <f t="shared" si="5"/>
        <v>308</v>
      </c>
      <c r="F72" s="2">
        <f t="shared" si="7"/>
        <v>0.29991519263387423</v>
      </c>
      <c r="G72" s="2">
        <f t="shared" si="8"/>
        <v>0.8147395200399782</v>
      </c>
      <c r="J72" s="2"/>
      <c r="K72" s="2"/>
    </row>
    <row r="73" spans="1:11" ht="12.75">
      <c r="A73">
        <v>62</v>
      </c>
      <c r="B73">
        <v>4</v>
      </c>
      <c r="C73">
        <f t="shared" si="9"/>
        <v>9906</v>
      </c>
      <c r="D73" s="2">
        <f t="shared" si="6"/>
        <v>0.9897092616645021</v>
      </c>
      <c r="E73">
        <f t="shared" si="5"/>
        <v>248</v>
      </c>
      <c r="F73" s="2">
        <f t="shared" si="7"/>
        <v>0.30003634601405355</v>
      </c>
      <c r="G73" s="2">
        <f t="shared" si="8"/>
        <v>0.8175561335165651</v>
      </c>
      <c r="J73" s="2"/>
      <c r="K73" s="2"/>
    </row>
    <row r="74" spans="1:11" ht="12.75">
      <c r="A74">
        <v>82</v>
      </c>
      <c r="B74">
        <v>4</v>
      </c>
      <c r="C74">
        <f t="shared" si="9"/>
        <v>9910</v>
      </c>
      <c r="D74" s="2">
        <f t="shared" si="6"/>
        <v>0.9901089019882108</v>
      </c>
      <c r="E74">
        <f t="shared" si="5"/>
        <v>328</v>
      </c>
      <c r="F74" s="2">
        <f t="shared" si="7"/>
        <v>0.30015749939423286</v>
      </c>
      <c r="G74" s="2">
        <f t="shared" si="8"/>
        <v>0.8212813319855994</v>
      </c>
      <c r="J74" s="2"/>
      <c r="K74" s="2"/>
    </row>
    <row r="75" spans="1:11" ht="12.75">
      <c r="A75">
        <v>73</v>
      </c>
      <c r="B75">
        <v>3</v>
      </c>
      <c r="C75">
        <f t="shared" si="9"/>
        <v>9913</v>
      </c>
      <c r="D75" s="2">
        <f t="shared" si="6"/>
        <v>0.9904086322309923</v>
      </c>
      <c r="E75">
        <f t="shared" si="5"/>
        <v>219</v>
      </c>
      <c r="F75" s="2">
        <f t="shared" si="7"/>
        <v>0.30024836442936736</v>
      </c>
      <c r="G75" s="2">
        <f t="shared" si="8"/>
        <v>0.8237685834024241</v>
      </c>
      <c r="J75" s="2"/>
      <c r="K75" s="2"/>
    </row>
    <row r="76" spans="1:11" ht="12.75">
      <c r="A76">
        <v>54</v>
      </c>
      <c r="B76">
        <v>3</v>
      </c>
      <c r="C76">
        <f t="shared" si="9"/>
        <v>9916</v>
      </c>
      <c r="D76" s="2">
        <f t="shared" si="6"/>
        <v>0.9907083624737738</v>
      </c>
      <c r="E76">
        <f t="shared" si="5"/>
        <v>162</v>
      </c>
      <c r="F76" s="2">
        <f t="shared" si="7"/>
        <v>0.30033922946450187</v>
      </c>
      <c r="G76" s="2">
        <f t="shared" si="8"/>
        <v>0.8256084680121301</v>
      </c>
      <c r="J76" s="2"/>
      <c r="K76" s="2"/>
    </row>
    <row r="77" spans="1:11" ht="12.75">
      <c r="A77">
        <v>75</v>
      </c>
      <c r="B77">
        <v>3</v>
      </c>
      <c r="C77">
        <f t="shared" si="9"/>
        <v>9919</v>
      </c>
      <c r="D77" s="2">
        <f t="shared" si="6"/>
        <v>0.9910080927165553</v>
      </c>
      <c r="E77">
        <f t="shared" si="5"/>
        <v>225</v>
      </c>
      <c r="F77" s="2">
        <f t="shared" si="7"/>
        <v>0.30043009449963637</v>
      </c>
      <c r="G77" s="2">
        <f t="shared" si="8"/>
        <v>0.8281638633033883</v>
      </c>
      <c r="J77" s="2"/>
      <c r="K77" s="2"/>
    </row>
    <row r="78" spans="1:11" ht="12.75">
      <c r="A78">
        <v>85</v>
      </c>
      <c r="B78">
        <v>3</v>
      </c>
      <c r="C78">
        <f t="shared" si="9"/>
        <v>9922</v>
      </c>
      <c r="D78" s="2">
        <f t="shared" si="6"/>
        <v>0.9913078229593368</v>
      </c>
      <c r="E78">
        <f t="shared" si="5"/>
        <v>255</v>
      </c>
      <c r="F78" s="2">
        <f t="shared" si="7"/>
        <v>0.30052095953477087</v>
      </c>
      <c r="G78" s="2">
        <f t="shared" si="8"/>
        <v>0.8310599779668144</v>
      </c>
      <c r="J78" s="2"/>
      <c r="K78" s="2"/>
    </row>
    <row r="79" spans="1:11" ht="12.75">
      <c r="A79">
        <v>86</v>
      </c>
      <c r="B79">
        <v>3</v>
      </c>
      <c r="C79">
        <f t="shared" si="9"/>
        <v>9925</v>
      </c>
      <c r="D79" s="2">
        <f t="shared" si="6"/>
        <v>0.9916075532021184</v>
      </c>
      <c r="E79">
        <f t="shared" si="5"/>
        <v>258</v>
      </c>
      <c r="F79" s="2">
        <f t="shared" si="7"/>
        <v>0.3006118245699054</v>
      </c>
      <c r="G79" s="2">
        <f t="shared" si="8"/>
        <v>0.8339901645674572</v>
      </c>
      <c r="J79" s="2"/>
      <c r="K79" s="2"/>
    </row>
    <row r="80" spans="1:11" ht="12.75">
      <c r="A80">
        <v>67</v>
      </c>
      <c r="B80">
        <v>3</v>
      </c>
      <c r="C80">
        <f t="shared" si="9"/>
        <v>9928</v>
      </c>
      <c r="D80" s="2">
        <f t="shared" si="6"/>
        <v>0.9919072834448999</v>
      </c>
      <c r="E80">
        <f t="shared" si="5"/>
        <v>201</v>
      </c>
      <c r="F80" s="2">
        <f t="shared" si="7"/>
        <v>0.3007026896050399</v>
      </c>
      <c r="G80" s="2">
        <f t="shared" si="8"/>
        <v>0.8362729843609813</v>
      </c>
      <c r="J80" s="2"/>
      <c r="K80" s="2"/>
    </row>
    <row r="81" spans="1:11" ht="12.75">
      <c r="A81">
        <v>88</v>
      </c>
      <c r="B81">
        <v>3</v>
      </c>
      <c r="C81">
        <f t="shared" si="9"/>
        <v>9931</v>
      </c>
      <c r="D81" s="2">
        <f t="shared" si="6"/>
        <v>0.9922070136876814</v>
      </c>
      <c r="E81">
        <f t="shared" si="5"/>
        <v>264</v>
      </c>
      <c r="F81" s="2">
        <f t="shared" si="7"/>
        <v>0.3007935546401744</v>
      </c>
      <c r="G81" s="2">
        <f t="shared" si="8"/>
        <v>0.8392713148360577</v>
      </c>
      <c r="J81" s="2"/>
      <c r="K81" s="2"/>
    </row>
    <row r="82" spans="1:11" ht="12.75">
      <c r="A82">
        <v>144</v>
      </c>
      <c r="B82">
        <v>3</v>
      </c>
      <c r="C82">
        <f t="shared" si="9"/>
        <v>9934</v>
      </c>
      <c r="D82" s="2">
        <f t="shared" si="6"/>
        <v>0.9925067439304629</v>
      </c>
      <c r="E82">
        <f t="shared" si="5"/>
        <v>432</v>
      </c>
      <c r="F82" s="2">
        <f t="shared" si="7"/>
        <v>0.3008844196753089</v>
      </c>
      <c r="G82" s="2">
        <f t="shared" si="8"/>
        <v>0.8441776737952735</v>
      </c>
      <c r="J82" s="2"/>
      <c r="K82" s="2"/>
    </row>
    <row r="83" spans="1:11" ht="12.75">
      <c r="A83">
        <v>69</v>
      </c>
      <c r="B83">
        <v>3</v>
      </c>
      <c r="C83">
        <f t="shared" si="9"/>
        <v>9937</v>
      </c>
      <c r="D83" s="2">
        <f t="shared" si="6"/>
        <v>0.9928064741732444</v>
      </c>
      <c r="E83">
        <f t="shared" si="5"/>
        <v>207</v>
      </c>
      <c r="F83" s="2">
        <f t="shared" si="7"/>
        <v>0.3009752847104434</v>
      </c>
      <c r="G83" s="2">
        <f t="shared" si="8"/>
        <v>0.8465286374632311</v>
      </c>
      <c r="J83" s="2"/>
      <c r="K83" s="2"/>
    </row>
    <row r="84" spans="1:11" ht="12.75">
      <c r="A84">
        <v>79</v>
      </c>
      <c r="B84">
        <v>3</v>
      </c>
      <c r="C84">
        <f t="shared" si="9"/>
        <v>9940</v>
      </c>
      <c r="D84" s="2">
        <f t="shared" si="6"/>
        <v>0.9931062044160259</v>
      </c>
      <c r="E84">
        <f t="shared" si="5"/>
        <v>237</v>
      </c>
      <c r="F84" s="2">
        <f t="shared" si="7"/>
        <v>0.3010661497455779</v>
      </c>
      <c r="G84" s="2">
        <f t="shared" si="8"/>
        <v>0.8492203205033565</v>
      </c>
      <c r="J84" s="2"/>
      <c r="K84" s="2"/>
    </row>
    <row r="85" spans="1:11" ht="12.75">
      <c r="A85">
        <v>89</v>
      </c>
      <c r="B85">
        <v>3</v>
      </c>
      <c r="C85">
        <f t="shared" si="9"/>
        <v>9943</v>
      </c>
      <c r="D85" s="2">
        <f t="shared" si="6"/>
        <v>0.9934059346588074</v>
      </c>
      <c r="E85">
        <f t="shared" si="5"/>
        <v>267</v>
      </c>
      <c r="F85" s="2">
        <f t="shared" si="7"/>
        <v>0.3011570147807124</v>
      </c>
      <c r="G85" s="2">
        <f t="shared" si="8"/>
        <v>0.8522527229156497</v>
      </c>
      <c r="J85" s="2"/>
      <c r="K85" s="2"/>
    </row>
    <row r="86" spans="1:11" ht="12.75">
      <c r="A86">
        <v>100</v>
      </c>
      <c r="B86">
        <v>2</v>
      </c>
      <c r="C86">
        <f t="shared" si="9"/>
        <v>9945</v>
      </c>
      <c r="D86" s="2">
        <f t="shared" si="6"/>
        <v>0.9936057548206618</v>
      </c>
      <c r="E86">
        <f t="shared" si="5"/>
        <v>200</v>
      </c>
      <c r="F86" s="2">
        <f t="shared" si="7"/>
        <v>0.301217591470802</v>
      </c>
      <c r="G86" s="2">
        <f t="shared" si="8"/>
        <v>0.8545241853967681</v>
      </c>
      <c r="J86" s="2"/>
      <c r="K86" s="2"/>
    </row>
    <row r="87" spans="1:11" ht="12.75">
      <c r="A87">
        <v>101</v>
      </c>
      <c r="B87">
        <v>2</v>
      </c>
      <c r="C87">
        <f t="shared" si="9"/>
        <v>9947</v>
      </c>
      <c r="D87" s="2">
        <f t="shared" si="6"/>
        <v>0.9938055749825162</v>
      </c>
      <c r="E87">
        <f t="shared" si="5"/>
        <v>202</v>
      </c>
      <c r="F87" s="2">
        <f t="shared" si="7"/>
        <v>0.30127816816089165</v>
      </c>
      <c r="G87" s="2">
        <f t="shared" si="8"/>
        <v>0.8568183625026977</v>
      </c>
      <c r="J87" s="2"/>
      <c r="K87" s="2"/>
    </row>
    <row r="88" spans="1:11" ht="12.75">
      <c r="A88">
        <v>84</v>
      </c>
      <c r="B88">
        <v>2</v>
      </c>
      <c r="C88">
        <f t="shared" si="9"/>
        <v>9949</v>
      </c>
      <c r="D88" s="2">
        <f t="shared" si="6"/>
        <v>0.9940053951443706</v>
      </c>
      <c r="E88">
        <f t="shared" si="5"/>
        <v>168</v>
      </c>
      <c r="F88" s="2">
        <f t="shared" si="7"/>
        <v>0.3013387448509813</v>
      </c>
      <c r="G88" s="2">
        <f t="shared" si="8"/>
        <v>0.8587263909868372</v>
      </c>
      <c r="J88" s="2"/>
      <c r="K88" s="2"/>
    </row>
    <row r="89" spans="1:11" ht="12.75">
      <c r="A89">
        <v>110</v>
      </c>
      <c r="B89">
        <v>2</v>
      </c>
      <c r="C89">
        <f t="shared" si="9"/>
        <v>9951</v>
      </c>
      <c r="D89" s="2">
        <f t="shared" si="6"/>
        <v>0.994205215306225</v>
      </c>
      <c r="E89">
        <f t="shared" si="5"/>
        <v>220</v>
      </c>
      <c r="F89" s="2">
        <f t="shared" si="7"/>
        <v>0.3013993215410709</v>
      </c>
      <c r="G89" s="2">
        <f t="shared" si="8"/>
        <v>0.8612249997160676</v>
      </c>
      <c r="J89" s="2"/>
      <c r="K89" s="2"/>
    </row>
    <row r="90" spans="1:11" ht="12.75">
      <c r="A90">
        <v>95</v>
      </c>
      <c r="B90">
        <v>2</v>
      </c>
      <c r="C90">
        <f t="shared" si="9"/>
        <v>9953</v>
      </c>
      <c r="D90" s="2">
        <f t="shared" si="6"/>
        <v>0.9944050354680793</v>
      </c>
      <c r="E90">
        <f t="shared" si="5"/>
        <v>190</v>
      </c>
      <c r="F90" s="2">
        <f t="shared" si="7"/>
        <v>0.30145989823116054</v>
      </c>
      <c r="G90" s="2">
        <f t="shared" si="8"/>
        <v>0.8633828890731301</v>
      </c>
      <c r="J90" s="2"/>
      <c r="K90" s="2"/>
    </row>
    <row r="91" spans="1:11" ht="12.75">
      <c r="A91">
        <v>113</v>
      </c>
      <c r="B91">
        <v>2</v>
      </c>
      <c r="C91">
        <f t="shared" si="9"/>
        <v>9955</v>
      </c>
      <c r="D91" s="2">
        <f t="shared" si="6"/>
        <v>0.9946048556299337</v>
      </c>
      <c r="E91">
        <f t="shared" si="5"/>
        <v>226</v>
      </c>
      <c r="F91" s="2">
        <f t="shared" si="7"/>
        <v>0.30152047492125017</v>
      </c>
      <c r="G91" s="2">
        <f t="shared" si="8"/>
        <v>0.865949641676794</v>
      </c>
      <c r="J91" s="2"/>
      <c r="K91" s="2"/>
    </row>
    <row r="92" spans="1:11" ht="12.75">
      <c r="A92">
        <v>114</v>
      </c>
      <c r="B92">
        <v>2</v>
      </c>
      <c r="C92">
        <f t="shared" si="9"/>
        <v>9957</v>
      </c>
      <c r="D92" s="2">
        <f t="shared" si="6"/>
        <v>0.9948046757917881</v>
      </c>
      <c r="E92">
        <f t="shared" si="5"/>
        <v>228</v>
      </c>
      <c r="F92" s="2">
        <f t="shared" si="7"/>
        <v>0.3015810516113398</v>
      </c>
      <c r="G92" s="2">
        <f t="shared" si="8"/>
        <v>0.8685391089052691</v>
      </c>
      <c r="J92" s="2"/>
      <c r="K92" s="2"/>
    </row>
    <row r="93" spans="1:11" ht="12.75">
      <c r="A93">
        <v>132</v>
      </c>
      <c r="B93">
        <v>2</v>
      </c>
      <c r="C93">
        <f t="shared" si="9"/>
        <v>9959</v>
      </c>
      <c r="D93" s="2">
        <f t="shared" si="6"/>
        <v>0.9950044959536425</v>
      </c>
      <c r="E93">
        <f t="shared" si="5"/>
        <v>264</v>
      </c>
      <c r="F93" s="2">
        <f t="shared" si="7"/>
        <v>0.30164162830142943</v>
      </c>
      <c r="G93" s="2">
        <f t="shared" si="8"/>
        <v>0.8715374393803454</v>
      </c>
      <c r="J93" s="2"/>
      <c r="K93" s="2"/>
    </row>
    <row r="94" spans="1:11" ht="12.75">
      <c r="A94">
        <v>98</v>
      </c>
      <c r="B94">
        <v>2</v>
      </c>
      <c r="C94">
        <f t="shared" si="9"/>
        <v>9961</v>
      </c>
      <c r="D94" s="2">
        <f t="shared" si="6"/>
        <v>0.9952043161154969</v>
      </c>
      <c r="E94">
        <f t="shared" si="5"/>
        <v>196</v>
      </c>
      <c r="F94" s="2">
        <f t="shared" si="7"/>
        <v>0.30170220499151906</v>
      </c>
      <c r="G94" s="2">
        <f t="shared" si="8"/>
        <v>0.8737634726118415</v>
      </c>
      <c r="J94" s="2"/>
      <c r="K94" s="2"/>
    </row>
    <row r="95" spans="1:11" ht="12.75">
      <c r="A95">
        <v>68</v>
      </c>
      <c r="B95">
        <v>2</v>
      </c>
      <c r="C95">
        <f t="shared" si="9"/>
        <v>9963</v>
      </c>
      <c r="D95" s="2">
        <f t="shared" si="6"/>
        <v>0.9954041362773512</v>
      </c>
      <c r="E95">
        <f t="shared" si="5"/>
        <v>136</v>
      </c>
      <c r="F95" s="2">
        <f t="shared" si="7"/>
        <v>0.3017627816816087</v>
      </c>
      <c r="G95" s="2">
        <f t="shared" si="8"/>
        <v>0.8753080670990021</v>
      </c>
      <c r="J95" s="2"/>
      <c r="K95" s="2"/>
    </row>
    <row r="96" spans="1:11" ht="12.75">
      <c r="A96">
        <v>90</v>
      </c>
      <c r="B96">
        <v>2</v>
      </c>
      <c r="C96">
        <f t="shared" si="9"/>
        <v>9965</v>
      </c>
      <c r="D96" s="2">
        <f t="shared" si="6"/>
        <v>0.9956039564392056</v>
      </c>
      <c r="E96">
        <f t="shared" si="5"/>
        <v>180</v>
      </c>
      <c r="F96" s="2">
        <f t="shared" si="7"/>
        <v>0.3018233583716983</v>
      </c>
      <c r="G96" s="2">
        <f t="shared" si="8"/>
        <v>0.8773523833320087</v>
      </c>
      <c r="J96" s="2"/>
      <c r="K96" s="2"/>
    </row>
    <row r="97" spans="1:11" ht="12.75">
      <c r="A97">
        <v>71</v>
      </c>
      <c r="B97">
        <v>2</v>
      </c>
      <c r="C97">
        <f t="shared" si="9"/>
        <v>9967</v>
      </c>
      <c r="D97" s="2">
        <f t="shared" si="6"/>
        <v>0.99580377660106</v>
      </c>
      <c r="E97">
        <f t="shared" si="5"/>
        <v>142</v>
      </c>
      <c r="F97" s="2">
        <f t="shared" si="7"/>
        <v>0.30188393506178796</v>
      </c>
      <c r="G97" s="2">
        <f t="shared" si="8"/>
        <v>0.8789651216936029</v>
      </c>
      <c r="J97" s="2"/>
      <c r="K97" s="2"/>
    </row>
    <row r="98" spans="1:11" ht="12.75">
      <c r="A98">
        <v>93</v>
      </c>
      <c r="B98">
        <v>1</v>
      </c>
      <c r="C98">
        <f t="shared" si="9"/>
        <v>9968</v>
      </c>
      <c r="D98" s="2">
        <f t="shared" si="6"/>
        <v>0.9959036866819871</v>
      </c>
      <c r="E98">
        <f t="shared" si="5"/>
        <v>93</v>
      </c>
      <c r="F98" s="2">
        <f t="shared" si="7"/>
        <v>0.30191422340683277</v>
      </c>
      <c r="G98" s="8">
        <f t="shared" si="8"/>
        <v>0.880021351747323</v>
      </c>
      <c r="J98" s="2"/>
      <c r="K98" s="2"/>
    </row>
    <row r="99" spans="1:11" ht="12.75">
      <c r="A99">
        <v>901</v>
      </c>
      <c r="B99">
        <v>1</v>
      </c>
      <c r="C99">
        <f t="shared" si="9"/>
        <v>9969</v>
      </c>
      <c r="D99" s="2">
        <f t="shared" si="6"/>
        <v>0.9960035967629143</v>
      </c>
      <c r="E99">
        <f t="shared" si="5"/>
        <v>901</v>
      </c>
      <c r="F99" s="2">
        <f t="shared" si="7"/>
        <v>0.3019445117518776</v>
      </c>
      <c r="G99" s="2">
        <f t="shared" si="8"/>
        <v>0.8902542902247617</v>
      </c>
      <c r="J99" s="2"/>
      <c r="K99" s="2"/>
    </row>
    <row r="100" spans="1:11" ht="12.75">
      <c r="A100">
        <v>102</v>
      </c>
      <c r="B100">
        <v>1</v>
      </c>
      <c r="C100">
        <f t="shared" si="9"/>
        <v>9970</v>
      </c>
      <c r="D100" s="2">
        <f t="shared" si="6"/>
        <v>0.9961035068438414</v>
      </c>
      <c r="E100">
        <f t="shared" si="5"/>
        <v>102</v>
      </c>
      <c r="F100" s="2">
        <f t="shared" si="7"/>
        <v>0.3019748000969224</v>
      </c>
      <c r="G100" s="2">
        <f t="shared" si="8"/>
        <v>0.891412736090132</v>
      </c>
      <c r="J100" s="2"/>
      <c r="K100" s="2"/>
    </row>
    <row r="101" spans="1:11" ht="12.75">
      <c r="A101">
        <v>104</v>
      </c>
      <c r="B101">
        <v>1</v>
      </c>
      <c r="C101">
        <f t="shared" si="9"/>
        <v>9971</v>
      </c>
      <c r="D101" s="2">
        <f t="shared" si="6"/>
        <v>0.9962034169247685</v>
      </c>
      <c r="E101">
        <f t="shared" si="5"/>
        <v>104</v>
      </c>
      <c r="F101" s="2">
        <f t="shared" si="7"/>
        <v>0.3020050884419672</v>
      </c>
      <c r="G101" s="2">
        <f t="shared" si="8"/>
        <v>0.8925938965803136</v>
      </c>
      <c r="J101" s="2"/>
      <c r="K101" s="2"/>
    </row>
    <row r="102" spans="1:11" ht="12.75">
      <c r="A102">
        <v>204</v>
      </c>
      <c r="B102">
        <v>1</v>
      </c>
      <c r="C102">
        <f t="shared" si="9"/>
        <v>9972</v>
      </c>
      <c r="D102" s="2">
        <f t="shared" si="6"/>
        <v>0.9963033270056957</v>
      </c>
      <c r="E102">
        <f t="shared" si="5"/>
        <v>204</v>
      </c>
      <c r="F102" s="2">
        <f t="shared" si="7"/>
        <v>0.30203537678701203</v>
      </c>
      <c r="G102" s="2">
        <f t="shared" si="8"/>
        <v>0.8949107883110544</v>
      </c>
      <c r="J102" s="2"/>
      <c r="K102" s="2"/>
    </row>
    <row r="103" spans="1:11" ht="12.75">
      <c r="A103">
        <v>107</v>
      </c>
      <c r="B103">
        <v>1</v>
      </c>
      <c r="C103">
        <f t="shared" si="9"/>
        <v>9973</v>
      </c>
      <c r="D103" s="2">
        <f t="shared" si="6"/>
        <v>0.9964032370866228</v>
      </c>
      <c r="E103">
        <f t="shared" si="5"/>
        <v>107</v>
      </c>
      <c r="F103" s="2">
        <f t="shared" si="7"/>
        <v>0.30206566513205685</v>
      </c>
      <c r="G103" s="2">
        <f t="shared" si="8"/>
        <v>0.8961260207384528</v>
      </c>
      <c r="J103" s="2"/>
      <c r="K103" s="2"/>
    </row>
    <row r="104" spans="1:11" ht="12.75">
      <c r="A104">
        <v>108</v>
      </c>
      <c r="B104">
        <v>1</v>
      </c>
      <c r="C104">
        <f t="shared" si="9"/>
        <v>9974</v>
      </c>
      <c r="D104" s="2">
        <f t="shared" si="6"/>
        <v>0.99650314716755</v>
      </c>
      <c r="E104">
        <f t="shared" si="5"/>
        <v>108</v>
      </c>
      <c r="F104" s="2">
        <f t="shared" si="7"/>
        <v>0.30209595347710166</v>
      </c>
      <c r="G104" s="2">
        <f t="shared" si="8"/>
        <v>0.8973526104782568</v>
      </c>
      <c r="J104" s="2"/>
      <c r="K104" s="2"/>
    </row>
    <row r="105" spans="1:11" ht="12.75">
      <c r="A105">
        <v>109</v>
      </c>
      <c r="B105">
        <v>1</v>
      </c>
      <c r="C105">
        <f t="shared" si="9"/>
        <v>9975</v>
      </c>
      <c r="D105" s="2">
        <f t="shared" si="6"/>
        <v>0.9966030572484771</v>
      </c>
      <c r="E105">
        <f t="shared" si="5"/>
        <v>109</v>
      </c>
      <c r="F105" s="2">
        <f t="shared" si="7"/>
        <v>0.3021262418221465</v>
      </c>
      <c r="G105" s="2">
        <f t="shared" si="8"/>
        <v>0.8985905575304663</v>
      </c>
      <c r="J105" s="2"/>
      <c r="K105" s="2"/>
    </row>
    <row r="106" spans="1:11" ht="12.75">
      <c r="A106">
        <v>112</v>
      </c>
      <c r="B106">
        <v>1</v>
      </c>
      <c r="C106">
        <f t="shared" si="9"/>
        <v>9976</v>
      </c>
      <c r="D106" s="2">
        <f t="shared" si="6"/>
        <v>0.9967029673294042</v>
      </c>
      <c r="E106">
        <f t="shared" si="5"/>
        <v>112</v>
      </c>
      <c r="F106" s="2">
        <f t="shared" si="7"/>
        <v>0.3021565301671913</v>
      </c>
      <c r="G106" s="2">
        <f t="shared" si="8"/>
        <v>0.8998625765198927</v>
      </c>
      <c r="J106" s="2"/>
      <c r="K106" s="2"/>
    </row>
    <row r="107" spans="1:11" ht="12.75">
      <c r="A107">
        <v>115</v>
      </c>
      <c r="B107">
        <v>1</v>
      </c>
      <c r="C107">
        <f t="shared" si="9"/>
        <v>9977</v>
      </c>
      <c r="D107" s="2">
        <f t="shared" si="6"/>
        <v>0.9968028774103314</v>
      </c>
      <c r="E107">
        <f t="shared" si="5"/>
        <v>115</v>
      </c>
      <c r="F107" s="2">
        <f t="shared" si="7"/>
        <v>0.3021868185122361</v>
      </c>
      <c r="G107" s="2">
        <f t="shared" si="8"/>
        <v>0.9011686674465358</v>
      </c>
      <c r="J107" s="2"/>
      <c r="K107" s="2"/>
    </row>
    <row r="108" spans="1:11" ht="12.75">
      <c r="A108">
        <v>116</v>
      </c>
      <c r="B108">
        <v>1</v>
      </c>
      <c r="C108">
        <f t="shared" si="9"/>
        <v>9978</v>
      </c>
      <c r="D108" s="2">
        <f t="shared" si="6"/>
        <v>0.9969027874912585</v>
      </c>
      <c r="E108">
        <f t="shared" si="5"/>
        <v>116</v>
      </c>
      <c r="F108" s="2">
        <f t="shared" si="7"/>
        <v>0.3022171068572809</v>
      </c>
      <c r="G108" s="2">
        <f t="shared" si="8"/>
        <v>0.9024861156855845</v>
      </c>
      <c r="J108" s="2"/>
      <c r="K108" s="2"/>
    </row>
    <row r="109" spans="1:11" ht="12.75">
      <c r="A109">
        <v>117</v>
      </c>
      <c r="B109">
        <v>1</v>
      </c>
      <c r="C109">
        <f t="shared" si="9"/>
        <v>9979</v>
      </c>
      <c r="D109" s="2">
        <f t="shared" si="6"/>
        <v>0.9970026975721856</v>
      </c>
      <c r="E109">
        <f t="shared" si="5"/>
        <v>117</v>
      </c>
      <c r="F109" s="2">
        <f t="shared" si="7"/>
        <v>0.30224739520232574</v>
      </c>
      <c r="G109" s="2">
        <f t="shared" si="8"/>
        <v>0.9038149212370388</v>
      </c>
      <c r="J109" s="2"/>
      <c r="K109" s="2"/>
    </row>
    <row r="110" spans="1:11" ht="12.75">
      <c r="A110">
        <v>219</v>
      </c>
      <c r="B110">
        <v>1</v>
      </c>
      <c r="C110">
        <f t="shared" si="9"/>
        <v>9980</v>
      </c>
      <c r="D110" s="2">
        <f t="shared" si="6"/>
        <v>0.9971026076531128</v>
      </c>
      <c r="E110">
        <f t="shared" si="5"/>
        <v>219</v>
      </c>
      <c r="F110" s="2">
        <f t="shared" si="7"/>
        <v>0.30227768354737056</v>
      </c>
      <c r="G110" s="2">
        <f t="shared" si="8"/>
        <v>0.9063021726538635</v>
      </c>
      <c r="J110" s="2"/>
      <c r="K110" s="2"/>
    </row>
    <row r="111" spans="1:11" ht="12.75">
      <c r="A111">
        <v>76</v>
      </c>
      <c r="B111">
        <v>1</v>
      </c>
      <c r="C111">
        <f t="shared" si="9"/>
        <v>9981</v>
      </c>
      <c r="D111" s="2">
        <f t="shared" si="6"/>
        <v>0.9972025177340399</v>
      </c>
      <c r="E111">
        <f t="shared" si="5"/>
        <v>76</v>
      </c>
      <c r="F111" s="2">
        <f t="shared" si="7"/>
        <v>0.3023079718924154</v>
      </c>
      <c r="G111" s="2">
        <f t="shared" si="8"/>
        <v>0.9071653283966885</v>
      </c>
      <c r="J111" s="2"/>
      <c r="K111" s="2"/>
    </row>
    <row r="112" spans="1:11" ht="12.75">
      <c r="A112">
        <v>123</v>
      </c>
      <c r="B112">
        <v>1</v>
      </c>
      <c r="C112">
        <f t="shared" si="9"/>
        <v>9982</v>
      </c>
      <c r="D112" s="2">
        <f t="shared" si="6"/>
        <v>0.997302427814967</v>
      </c>
      <c r="E112">
        <f t="shared" si="5"/>
        <v>123</v>
      </c>
      <c r="F112" s="2">
        <f t="shared" si="7"/>
        <v>0.3023382602374602</v>
      </c>
      <c r="G112" s="2">
        <f t="shared" si="8"/>
        <v>0.9085622778225764</v>
      </c>
      <c r="J112" s="2"/>
      <c r="K112" s="2"/>
    </row>
    <row r="113" spans="1:11" ht="12.75">
      <c r="A113">
        <v>224</v>
      </c>
      <c r="B113">
        <v>1</v>
      </c>
      <c r="C113">
        <f t="shared" si="9"/>
        <v>9983</v>
      </c>
      <c r="D113" s="2">
        <f t="shared" si="6"/>
        <v>0.9974023378958942</v>
      </c>
      <c r="E113">
        <f t="shared" si="5"/>
        <v>224</v>
      </c>
      <c r="F113" s="2">
        <f t="shared" si="7"/>
        <v>0.302368548582505</v>
      </c>
      <c r="G113" s="2">
        <f t="shared" si="8"/>
        <v>0.9111063158014291</v>
      </c>
      <c r="J113" s="2"/>
      <c r="K113" s="2"/>
    </row>
    <row r="114" spans="1:11" ht="12.75">
      <c r="A114">
        <v>126</v>
      </c>
      <c r="B114">
        <v>1</v>
      </c>
      <c r="C114">
        <f t="shared" si="9"/>
        <v>9984</v>
      </c>
      <c r="D114" s="2">
        <f t="shared" si="6"/>
        <v>0.9975022479768213</v>
      </c>
      <c r="E114">
        <f t="shared" si="5"/>
        <v>126</v>
      </c>
      <c r="F114" s="2">
        <f t="shared" si="7"/>
        <v>0.3023988369275498</v>
      </c>
      <c r="G114" s="2">
        <f t="shared" si="8"/>
        <v>0.9125373371645338</v>
      </c>
      <c r="J114" s="2"/>
      <c r="K114" s="2"/>
    </row>
    <row r="115" spans="1:11" ht="12.75">
      <c r="A115">
        <v>127</v>
      </c>
      <c r="B115">
        <v>1</v>
      </c>
      <c r="C115">
        <f t="shared" si="9"/>
        <v>9985</v>
      </c>
      <c r="D115" s="2">
        <f t="shared" si="6"/>
        <v>0.9976021580577484</v>
      </c>
      <c r="E115">
        <f t="shared" si="5"/>
        <v>127</v>
      </c>
      <c r="F115" s="2">
        <f t="shared" si="7"/>
        <v>0.30242912527259463</v>
      </c>
      <c r="G115" s="2">
        <f t="shared" si="8"/>
        <v>0.913979715840044</v>
      </c>
      <c r="J115" s="2"/>
      <c r="K115" s="2"/>
    </row>
    <row r="116" spans="1:11" ht="12.75">
      <c r="A116">
        <v>130</v>
      </c>
      <c r="B116">
        <v>1</v>
      </c>
      <c r="C116">
        <f t="shared" si="9"/>
        <v>9986</v>
      </c>
      <c r="D116" s="2">
        <f t="shared" si="6"/>
        <v>0.9977020681386756</v>
      </c>
      <c r="E116">
        <f t="shared" si="5"/>
        <v>130</v>
      </c>
      <c r="F116" s="2">
        <f t="shared" si="7"/>
        <v>0.30245941361763945</v>
      </c>
      <c r="G116" s="2">
        <f t="shared" si="8"/>
        <v>0.9154561664527711</v>
      </c>
      <c r="J116" s="2"/>
      <c r="K116" s="2"/>
    </row>
    <row r="117" spans="1:11" ht="12.75">
      <c r="A117">
        <v>87</v>
      </c>
      <c r="B117">
        <v>1</v>
      </c>
      <c r="C117">
        <f t="shared" si="9"/>
        <v>9987</v>
      </c>
      <c r="D117" s="2">
        <f t="shared" si="6"/>
        <v>0.9978019782196027</v>
      </c>
      <c r="E117">
        <f t="shared" si="5"/>
        <v>87</v>
      </c>
      <c r="F117" s="2">
        <f t="shared" si="7"/>
        <v>0.30248970196268427</v>
      </c>
      <c r="G117" s="2">
        <f t="shared" si="8"/>
        <v>0.9164442526320576</v>
      </c>
      <c r="J117" s="2"/>
      <c r="K117" s="2"/>
    </row>
    <row r="118" spans="1:11" ht="12.75">
      <c r="A118">
        <v>134</v>
      </c>
      <c r="B118">
        <v>1</v>
      </c>
      <c r="C118">
        <f t="shared" si="9"/>
        <v>9988</v>
      </c>
      <c r="D118" s="2">
        <f t="shared" si="6"/>
        <v>0.9979018883005298</v>
      </c>
      <c r="E118">
        <f t="shared" si="5"/>
        <v>134</v>
      </c>
      <c r="F118" s="2">
        <f t="shared" si="7"/>
        <v>0.3025199903077291</v>
      </c>
      <c r="G118" s="2">
        <f t="shared" si="8"/>
        <v>0.9179661324944071</v>
      </c>
      <c r="J118" s="2"/>
      <c r="K118" s="2"/>
    </row>
    <row r="119" spans="1:11" ht="12.75">
      <c r="A119">
        <v>135</v>
      </c>
      <c r="B119">
        <v>1</v>
      </c>
      <c r="C119">
        <f t="shared" si="9"/>
        <v>9989</v>
      </c>
      <c r="D119" s="2">
        <f t="shared" si="6"/>
        <v>0.998001798381457</v>
      </c>
      <c r="E119">
        <f t="shared" si="5"/>
        <v>135</v>
      </c>
      <c r="F119" s="2">
        <f t="shared" si="7"/>
        <v>0.3025502786527739</v>
      </c>
      <c r="G119" s="2">
        <f t="shared" si="8"/>
        <v>0.919499369669162</v>
      </c>
      <c r="J119" s="2"/>
      <c r="K119" s="2"/>
    </row>
    <row r="120" spans="1:11" ht="12.75">
      <c r="A120">
        <v>139</v>
      </c>
      <c r="B120">
        <v>1</v>
      </c>
      <c r="C120">
        <f t="shared" si="9"/>
        <v>9990</v>
      </c>
      <c r="D120" s="2">
        <f t="shared" si="6"/>
        <v>0.9981017084623841</v>
      </c>
      <c r="E120">
        <f t="shared" si="5"/>
        <v>139</v>
      </c>
      <c r="F120" s="2">
        <f t="shared" si="7"/>
        <v>0.3025805669978187</v>
      </c>
      <c r="G120" s="2">
        <f t="shared" si="8"/>
        <v>0.9210780360935393</v>
      </c>
      <c r="J120" s="2"/>
      <c r="K120" s="2"/>
    </row>
    <row r="121" spans="1:11" ht="12.75">
      <c r="A121">
        <v>140</v>
      </c>
      <c r="B121">
        <v>1</v>
      </c>
      <c r="C121">
        <f t="shared" si="9"/>
        <v>9991</v>
      </c>
      <c r="D121" s="2">
        <f t="shared" si="6"/>
        <v>0.9982016185433112</v>
      </c>
      <c r="E121">
        <f t="shared" si="5"/>
        <v>140</v>
      </c>
      <c r="F121" s="2">
        <f t="shared" si="7"/>
        <v>0.3026108553428635</v>
      </c>
      <c r="G121" s="2">
        <f t="shared" si="8"/>
        <v>0.9226680598303223</v>
      </c>
      <c r="J121" s="2"/>
      <c r="K121" s="2"/>
    </row>
    <row r="122" spans="1:11" ht="12.75">
      <c r="A122">
        <v>240</v>
      </c>
      <c r="B122">
        <v>1</v>
      </c>
      <c r="C122">
        <f t="shared" si="9"/>
        <v>9992</v>
      </c>
      <c r="D122" s="2">
        <f t="shared" si="6"/>
        <v>0.9983015286242384</v>
      </c>
      <c r="E122">
        <f t="shared" si="5"/>
        <v>240</v>
      </c>
      <c r="F122" s="2">
        <f t="shared" si="7"/>
        <v>0.30264114368790834</v>
      </c>
      <c r="G122" s="2">
        <f t="shared" si="8"/>
        <v>0.9253938148076645</v>
      </c>
      <c r="J122" s="2"/>
      <c r="K122" s="2"/>
    </row>
    <row r="123" spans="1:11" ht="12.75">
      <c r="A123">
        <v>141</v>
      </c>
      <c r="B123">
        <v>1</v>
      </c>
      <c r="C123">
        <f t="shared" si="9"/>
        <v>9993</v>
      </c>
      <c r="D123" s="2">
        <f t="shared" si="6"/>
        <v>0.9984014387051655</v>
      </c>
      <c r="E123">
        <f t="shared" si="5"/>
        <v>141</v>
      </c>
      <c r="F123" s="2">
        <f t="shared" si="7"/>
        <v>0.30267143203295316</v>
      </c>
      <c r="G123" s="2">
        <f t="shared" si="8"/>
        <v>0.926995195856853</v>
      </c>
      <c r="J123" s="2"/>
      <c r="K123" s="2"/>
    </row>
    <row r="124" spans="1:11" ht="12.75">
      <c r="A124">
        <v>145</v>
      </c>
      <c r="B124">
        <v>1</v>
      </c>
      <c r="C124">
        <f t="shared" si="9"/>
        <v>9994</v>
      </c>
      <c r="D124" s="2">
        <f t="shared" si="6"/>
        <v>0.9985013487860926</v>
      </c>
      <c r="E124">
        <f t="shared" si="5"/>
        <v>145</v>
      </c>
      <c r="F124" s="2">
        <f t="shared" si="7"/>
        <v>0.302701720377998</v>
      </c>
      <c r="G124" s="2">
        <f t="shared" si="8"/>
        <v>0.9286420061556638</v>
      </c>
      <c r="J124" s="2"/>
      <c r="K124" s="2"/>
    </row>
    <row r="125" spans="1:11" ht="12.75">
      <c r="A125">
        <v>245</v>
      </c>
      <c r="B125">
        <v>1</v>
      </c>
      <c r="C125">
        <f t="shared" si="9"/>
        <v>9995</v>
      </c>
      <c r="D125" s="2">
        <f t="shared" si="6"/>
        <v>0.9986012588670198</v>
      </c>
      <c r="E125">
        <f t="shared" si="5"/>
        <v>245</v>
      </c>
      <c r="F125" s="2">
        <f t="shared" si="7"/>
        <v>0.3027320087230428</v>
      </c>
      <c r="G125" s="2">
        <f t="shared" si="8"/>
        <v>0.9314245476950339</v>
      </c>
      <c r="J125" s="2"/>
      <c r="K125" s="2"/>
    </row>
    <row r="126" spans="1:11" ht="12.75">
      <c r="A126">
        <v>146</v>
      </c>
      <c r="B126">
        <v>1</v>
      </c>
      <c r="C126">
        <f t="shared" si="9"/>
        <v>9996</v>
      </c>
      <c r="D126" s="2">
        <f t="shared" si="6"/>
        <v>0.9987011689479469</v>
      </c>
      <c r="E126">
        <f t="shared" si="5"/>
        <v>146</v>
      </c>
      <c r="F126" s="2">
        <f t="shared" si="7"/>
        <v>0.3027622970680876</v>
      </c>
      <c r="G126" s="2">
        <f t="shared" si="8"/>
        <v>0.9330827153062504</v>
      </c>
      <c r="J126" s="2"/>
      <c r="K126" s="2"/>
    </row>
    <row r="127" spans="1:11" ht="12.75">
      <c r="A127">
        <v>99</v>
      </c>
      <c r="B127">
        <v>1</v>
      </c>
      <c r="C127">
        <f t="shared" si="9"/>
        <v>9997</v>
      </c>
      <c r="D127" s="2">
        <f t="shared" si="6"/>
        <v>0.998801079028874</v>
      </c>
      <c r="E127">
        <f t="shared" si="5"/>
        <v>99</v>
      </c>
      <c r="F127" s="2">
        <f t="shared" si="7"/>
        <v>0.3027925854131324</v>
      </c>
      <c r="G127" s="2">
        <f t="shared" si="8"/>
        <v>0.9342070892344041</v>
      </c>
      <c r="J127" s="2"/>
      <c r="K127" s="2"/>
    </row>
    <row r="128" spans="1:11" ht="12.75">
      <c r="A128">
        <v>152</v>
      </c>
      <c r="B128">
        <v>1</v>
      </c>
      <c r="C128">
        <f t="shared" si="9"/>
        <v>9998</v>
      </c>
      <c r="D128" s="2">
        <f t="shared" si="6"/>
        <v>0.9989009891098012</v>
      </c>
      <c r="E128">
        <f t="shared" si="5"/>
        <v>152</v>
      </c>
      <c r="F128" s="2">
        <f t="shared" si="7"/>
        <v>0.30282287375817724</v>
      </c>
      <c r="G128" s="2">
        <f t="shared" si="8"/>
        <v>0.9359334007200542</v>
      </c>
      <c r="J128" s="2"/>
      <c r="K128" s="2"/>
    </row>
    <row r="129" spans="1:11" ht="12.75">
      <c r="A129">
        <v>156</v>
      </c>
      <c r="B129">
        <v>1</v>
      </c>
      <c r="C129">
        <f t="shared" si="9"/>
        <v>9999</v>
      </c>
      <c r="D129" s="2">
        <f t="shared" si="6"/>
        <v>0.9990008991907283</v>
      </c>
      <c r="E129">
        <f t="shared" si="5"/>
        <v>156</v>
      </c>
      <c r="F129" s="2">
        <f t="shared" si="7"/>
        <v>0.30285316210322205</v>
      </c>
      <c r="G129" s="2">
        <f t="shared" si="8"/>
        <v>0.9377051414553266</v>
      </c>
      <c r="J129" s="2"/>
      <c r="K129" s="2"/>
    </row>
    <row r="130" spans="1:11" ht="12.75">
      <c r="A130">
        <v>157</v>
      </c>
      <c r="B130">
        <v>1</v>
      </c>
      <c r="C130">
        <f t="shared" si="9"/>
        <v>10000</v>
      </c>
      <c r="D130" s="2">
        <f t="shared" si="6"/>
        <v>0.9991008092716555</v>
      </c>
      <c r="E130">
        <f t="shared" si="5"/>
        <v>157</v>
      </c>
      <c r="F130" s="2">
        <f t="shared" si="7"/>
        <v>0.30288345044826687</v>
      </c>
      <c r="G130" s="2">
        <f t="shared" si="8"/>
        <v>0.9394882395030045</v>
      </c>
      <c r="J130" s="2"/>
      <c r="K130" s="2"/>
    </row>
    <row r="131" spans="1:11" ht="12.75">
      <c r="A131">
        <v>163</v>
      </c>
      <c r="B131">
        <v>1</v>
      </c>
      <c r="C131">
        <f t="shared" si="9"/>
        <v>10001</v>
      </c>
      <c r="D131" s="2">
        <f t="shared" si="6"/>
        <v>0.9992007193525826</v>
      </c>
      <c r="E131">
        <f t="shared" si="5"/>
        <v>163</v>
      </c>
      <c r="F131" s="2">
        <f t="shared" si="7"/>
        <v>0.3029137387933117</v>
      </c>
      <c r="G131" s="2">
        <f t="shared" si="8"/>
        <v>0.941339481425116</v>
      </c>
      <c r="J131" s="2"/>
      <c r="K131" s="2"/>
    </row>
    <row r="132" spans="1:11" ht="12.75">
      <c r="A132">
        <v>468</v>
      </c>
      <c r="B132">
        <v>1</v>
      </c>
      <c r="C132">
        <f t="shared" si="9"/>
        <v>10002</v>
      </c>
      <c r="D132" s="2">
        <f t="shared" si="6"/>
        <v>0.9993006294335097</v>
      </c>
      <c r="E132">
        <f t="shared" si="5"/>
        <v>468</v>
      </c>
      <c r="F132" s="2">
        <f t="shared" si="7"/>
        <v>0.3029440271383565</v>
      </c>
      <c r="G132" s="2">
        <f t="shared" si="8"/>
        <v>0.9466547036309333</v>
      </c>
      <c r="J132" s="2"/>
      <c r="K132" s="2"/>
    </row>
    <row r="133" spans="1:11" ht="12.75">
      <c r="A133">
        <v>172</v>
      </c>
      <c r="B133">
        <v>1</v>
      </c>
      <c r="C133">
        <f t="shared" si="9"/>
        <v>10003</v>
      </c>
      <c r="D133" s="2">
        <f t="shared" si="6"/>
        <v>0.9994005395144369</v>
      </c>
      <c r="E133">
        <f aca="true" t="shared" si="10" ref="E133:E139">B133*A133</f>
        <v>172</v>
      </c>
      <c r="F133" s="2">
        <f t="shared" si="7"/>
        <v>0.3029743154834013</v>
      </c>
      <c r="G133" s="2">
        <f t="shared" si="8"/>
        <v>0.9486081613646952</v>
      </c>
      <c r="J133" s="2"/>
      <c r="K133" s="2"/>
    </row>
    <row r="134" spans="1:11" ht="12.75">
      <c r="A134">
        <v>189</v>
      </c>
      <c r="B134">
        <v>1</v>
      </c>
      <c r="C134">
        <f t="shared" si="9"/>
        <v>10004</v>
      </c>
      <c r="D134" s="2">
        <f aca="true" t="shared" si="11" ref="D134:D139">D133+(B134/$B$140)</f>
        <v>0.999500449595364</v>
      </c>
      <c r="E134">
        <f t="shared" si="10"/>
        <v>189</v>
      </c>
      <c r="F134" s="2">
        <f aca="true" t="shared" si="12" ref="F134:F139">F133+(B134/$F$1)</f>
        <v>0.30300460382844613</v>
      </c>
      <c r="G134" s="2">
        <f aca="true" t="shared" si="13" ref="G134:G139">G133+(E134/$G$1)</f>
        <v>0.9507546934093521</v>
      </c>
      <c r="J134" s="2"/>
      <c r="K134" s="2"/>
    </row>
    <row r="135" spans="1:11" ht="12.75">
      <c r="A135">
        <v>195</v>
      </c>
      <c r="B135">
        <v>1</v>
      </c>
      <c r="C135">
        <f>B135+C134</f>
        <v>10005</v>
      </c>
      <c r="D135" s="2">
        <f t="shared" si="11"/>
        <v>0.9996003596762911</v>
      </c>
      <c r="E135">
        <f t="shared" si="10"/>
        <v>195</v>
      </c>
      <c r="F135" s="2">
        <f t="shared" si="12"/>
        <v>0.30303489217349094</v>
      </c>
      <c r="G135" s="2">
        <f t="shared" si="13"/>
        <v>0.9529693693284427</v>
      </c>
      <c r="J135" s="2"/>
      <c r="K135" s="2"/>
    </row>
    <row r="136" spans="1:11" ht="12.75">
      <c r="A136">
        <v>299</v>
      </c>
      <c r="B136">
        <v>1</v>
      </c>
      <c r="C136">
        <f>B136+C135</f>
        <v>10006</v>
      </c>
      <c r="D136" s="2">
        <f t="shared" si="11"/>
        <v>0.9997002697572183</v>
      </c>
      <c r="E136">
        <f t="shared" si="10"/>
        <v>299</v>
      </c>
      <c r="F136" s="2">
        <f t="shared" si="12"/>
        <v>0.30306518051853576</v>
      </c>
      <c r="G136" s="2">
        <f t="shared" si="13"/>
        <v>0.9563652057377148</v>
      </c>
      <c r="J136" s="2"/>
      <c r="K136" s="2"/>
    </row>
    <row r="137" spans="1:11" ht="12.75">
      <c r="A137">
        <v>3670</v>
      </c>
      <c r="B137">
        <v>1</v>
      </c>
      <c r="C137">
        <f>B137+C136</f>
        <v>10007</v>
      </c>
      <c r="D137" s="2">
        <f t="shared" si="11"/>
        <v>0.9998001798381454</v>
      </c>
      <c r="E137">
        <f t="shared" si="10"/>
        <v>3670</v>
      </c>
      <c r="F137" s="2">
        <f t="shared" si="12"/>
        <v>0.3030954688635806</v>
      </c>
      <c r="G137" s="2">
        <f t="shared" si="13"/>
        <v>0.9980465422662387</v>
      </c>
      <c r="J137" s="2"/>
      <c r="K137" s="2"/>
    </row>
    <row r="138" spans="1:11" ht="12.75">
      <c r="A138">
        <v>80</v>
      </c>
      <c r="B138">
        <v>1</v>
      </c>
      <c r="C138">
        <f>B138+C137</f>
        <v>10008</v>
      </c>
      <c r="D138" s="2">
        <f t="shared" si="11"/>
        <v>0.9999000899190725</v>
      </c>
      <c r="E138">
        <f t="shared" si="10"/>
        <v>80</v>
      </c>
      <c r="F138" s="2">
        <f t="shared" si="12"/>
        <v>0.3031257572086254</v>
      </c>
      <c r="G138" s="2">
        <f t="shared" si="13"/>
        <v>0.9989551272586861</v>
      </c>
      <c r="J138" s="2"/>
      <c r="K138" s="2"/>
    </row>
    <row r="139" spans="1:11" ht="12.75">
      <c r="A139">
        <v>92</v>
      </c>
      <c r="B139">
        <v>1</v>
      </c>
      <c r="C139">
        <f>B139+C138</f>
        <v>10009</v>
      </c>
      <c r="D139" s="2">
        <f t="shared" si="11"/>
        <v>0.9999999999999997</v>
      </c>
      <c r="E139">
        <f t="shared" si="10"/>
        <v>92</v>
      </c>
      <c r="F139" s="2">
        <f t="shared" si="12"/>
        <v>0.3031560455536702</v>
      </c>
      <c r="G139" s="2">
        <f t="shared" si="13"/>
        <v>1.0000000000000007</v>
      </c>
      <c r="J139" s="2"/>
      <c r="K139" s="2"/>
    </row>
    <row r="140" spans="2:5" ht="12.75">
      <c r="B140">
        <f>SUM(B4:B139)</f>
        <v>10009</v>
      </c>
      <c r="D140" s="2"/>
      <c r="E140">
        <f>SUM(E4:E139)</f>
        <v>88049</v>
      </c>
    </row>
  </sheetData>
  <mergeCells count="8">
    <mergeCell ref="G2:G3"/>
    <mergeCell ref="A1:D1"/>
    <mergeCell ref="D2:D3"/>
    <mergeCell ref="E2:E3"/>
    <mergeCell ref="F2:F3"/>
    <mergeCell ref="A2:A3"/>
    <mergeCell ref="B2:B3"/>
    <mergeCell ref="C2:C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5:D44"/>
  <sheetViews>
    <sheetView tabSelected="1" workbookViewId="0" topLeftCell="A1">
      <selection activeCell="A32" sqref="A32"/>
    </sheetView>
  </sheetViews>
  <sheetFormatPr defaultColWidth="9.140625" defaultRowHeight="12.75"/>
  <sheetData>
    <row r="25" ht="12.75">
      <c r="A25" s="9" t="s">
        <v>12</v>
      </c>
    </row>
    <row r="26" ht="12.75">
      <c r="A26" t="s">
        <v>13</v>
      </c>
    </row>
    <row r="27" ht="12.75">
      <c r="A27" t="s">
        <v>14</v>
      </c>
    </row>
    <row r="28" ht="12.75">
      <c r="A28" t="s">
        <v>15</v>
      </c>
    </row>
    <row r="29" ht="12.75">
      <c r="A29" t="s">
        <v>16</v>
      </c>
    </row>
    <row r="30" ht="12.75">
      <c r="A30" t="s">
        <v>17</v>
      </c>
    </row>
    <row r="31" ht="12.75">
      <c r="A31" t="s">
        <v>18</v>
      </c>
    </row>
    <row r="41" spans="1:4" ht="12.75">
      <c r="A41" t="s">
        <v>1</v>
      </c>
      <c r="B41" s="2"/>
      <c r="C41" s="2"/>
      <c r="D41">
        <v>88049</v>
      </c>
    </row>
    <row r="42" spans="1:4" ht="12.75">
      <c r="A42" t="s">
        <v>2</v>
      </c>
      <c r="B42" s="2"/>
      <c r="C42" s="2"/>
      <c r="D42">
        <v>62863</v>
      </c>
    </row>
    <row r="43" spans="1:4" ht="12.75">
      <c r="A43" t="s">
        <v>3</v>
      </c>
      <c r="B43" s="2"/>
      <c r="C43" s="2"/>
      <c r="D43">
        <v>10009</v>
      </c>
    </row>
    <row r="44" spans="1:4" ht="12.75">
      <c r="A44" t="s">
        <v>4</v>
      </c>
      <c r="B44" s="2"/>
      <c r="C44" s="2"/>
      <c r="D44">
        <v>33016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negro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negro</dc:creator>
  <cp:keywords/>
  <dc:description/>
  <cp:lastModifiedBy>marce</cp:lastModifiedBy>
  <dcterms:created xsi:type="dcterms:W3CDTF">2003-01-23T13:32:19Z</dcterms:created>
  <dcterms:modified xsi:type="dcterms:W3CDTF">2007-06-13T13:35:08Z</dcterms:modified>
  <cp:category/>
  <cp:version/>
  <cp:contentType/>
  <cp:contentStatus/>
</cp:coreProperties>
</file>